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【汇总表1】各区明细" sheetId="1" r:id="rId1"/>
  </sheets>
  <definedNames/>
  <calcPr fullCalcOnLoad="1"/>
</workbook>
</file>

<file path=xl/sharedStrings.xml><?xml version="1.0" encoding="utf-8"?>
<sst xmlns="http://schemas.openxmlformats.org/spreadsheetml/2006/main" count="53" uniqueCount="29">
  <si>
    <t>附件1</t>
  </si>
  <si>
    <t>下达各区2021年城乡义务教育补助经费直达资金情况表</t>
  </si>
  <si>
    <t>各区</t>
  </si>
  <si>
    <t>公用经费补助</t>
  </si>
  <si>
    <t>家庭经济困难学生生活补助</t>
  </si>
  <si>
    <t>校舍安全保障长效机制</t>
  </si>
  <si>
    <t>合计</t>
  </si>
  <si>
    <t>小计</t>
  </si>
  <si>
    <t>2050202
小学教育</t>
  </si>
  <si>
    <t>2050202
小学教育
（市级）</t>
  </si>
  <si>
    <t>2050203
初中教育</t>
  </si>
  <si>
    <t>2050203
初中教育
（市级）</t>
  </si>
  <si>
    <t>2050701
特殊学校
教育</t>
  </si>
  <si>
    <t>和平区</t>
  </si>
  <si>
    <t>河西区</t>
  </si>
  <si>
    <t>河北区</t>
  </si>
  <si>
    <t>河东区</t>
  </si>
  <si>
    <t>南开区</t>
  </si>
  <si>
    <t>红桥区</t>
  </si>
  <si>
    <t>滨海新区</t>
  </si>
  <si>
    <t>东丽区</t>
  </si>
  <si>
    <t>西青区</t>
  </si>
  <si>
    <t>津南区</t>
  </si>
  <si>
    <t>北辰区</t>
  </si>
  <si>
    <t>武清区</t>
  </si>
  <si>
    <t>宝坻区</t>
  </si>
  <si>
    <t>宁河区</t>
  </si>
  <si>
    <t>静海区</t>
  </si>
  <si>
    <t>蓟州区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</si>
</sst>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_ "/>
  </numFmts>
  <fonts count="45">
    <font>
      <sz val="12"/>
      <name val="宋体"/>
      <family val="0"/>
    </font>
    <font>
      <sz val="11"/>
      <name val="宋体"/>
      <family val="0"/>
    </font>
    <font>
      <b/>
      <sz val="14"/>
      <name val="黑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4"/>
      <name val="仿宋_GB2312"/>
      <family val="3"/>
    </font>
    <font>
      <sz val="20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2"/>
      <color theme="10"/>
      <name val="宋体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2"/>
      <color theme="11"/>
      <name val="宋体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7" fillId="2" borderId="0" applyNumberFormat="0" applyBorder="0" applyAlignment="0" applyProtection="0"/>
    <xf numFmtId="0" fontId="26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26" fillId="7" borderId="0" applyNumberFormat="0" applyBorder="0" applyAlignment="0" applyProtection="0"/>
    <xf numFmtId="176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26" fillId="10" borderId="0" applyNumberFormat="0" applyBorder="0" applyAlignment="0" applyProtection="0"/>
    <xf numFmtId="0" fontId="1" fillId="0" borderId="0">
      <alignment vertical="center"/>
      <protection/>
    </xf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177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1" fillId="0" borderId="0">
      <alignment vertical="center"/>
      <protection/>
    </xf>
    <xf numFmtId="0" fontId="39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26" fillId="14" borderId="0" applyNumberFormat="0" applyBorder="0" applyAlignment="0" applyProtection="0"/>
    <xf numFmtId="17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>
      <alignment vertical="center"/>
      <protection/>
    </xf>
    <xf numFmtId="0" fontId="26" fillId="15" borderId="0" applyNumberFormat="0" applyBorder="0" applyAlignment="0" applyProtection="0"/>
    <xf numFmtId="0" fontId="0" fillId="16" borderId="8" applyNumberFormat="0" applyFont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26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9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178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44" fillId="29" borderId="9" applyNumberFormat="0" applyAlignment="0" applyProtection="0"/>
    <xf numFmtId="0" fontId="26" fillId="30" borderId="0" applyNumberFormat="0" applyBorder="0" applyAlignment="0" applyProtection="0"/>
    <xf numFmtId="0" fontId="27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80" fontId="4" fillId="33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right" vertical="center"/>
    </xf>
    <xf numFmtId="180" fontId="3" fillId="0" borderId="10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180" fontId="3" fillId="0" borderId="0" xfId="0" applyNumberFormat="1" applyFont="1" applyAlignment="1">
      <alignment horizontal="center" vertical="center"/>
    </xf>
  </cellXfs>
  <cellStyles count="63">
    <cellStyle name="Normal" xfId="0"/>
    <cellStyle name="常规 37" xfId="15"/>
    <cellStyle name="常规 36" xfId="16"/>
    <cellStyle name="常规 34" xfId="17"/>
    <cellStyle name="常规 32" xfId="18"/>
    <cellStyle name="常规 33" xfId="19"/>
    <cellStyle name="常规 28" xfId="20"/>
    <cellStyle name="常规 30" xfId="21"/>
    <cellStyle name="常规 25" xfId="22"/>
    <cellStyle name="常规 22" xfId="23"/>
    <cellStyle name="常规 20" xfId="24"/>
    <cellStyle name="常规 2 28 2" xfId="25"/>
    <cellStyle name="60% - 强调文字颜色 6" xfId="26"/>
    <cellStyle name="20% - 强调文字颜色 6" xfId="27"/>
    <cellStyle name="输出" xfId="28"/>
    <cellStyle name="检查单元格" xfId="29"/>
    <cellStyle name="差" xfId="30"/>
    <cellStyle name="标题 1" xfId="31"/>
    <cellStyle name="解释性文本" xfId="32"/>
    <cellStyle name="标题 2" xfId="33"/>
    <cellStyle name="40% - 强调文字颜色 5" xfId="34"/>
    <cellStyle name="Comma [0]" xfId="35"/>
    <cellStyle name="40% - 强调文字颜色 6" xfId="36"/>
    <cellStyle name="Hyperlink" xfId="37"/>
    <cellStyle name="强调文字颜色 5" xfId="38"/>
    <cellStyle name="标题 3" xfId="39"/>
    <cellStyle name="汇总" xfId="40"/>
    <cellStyle name="20% - 强调文字颜色 1" xfId="41"/>
    <cellStyle name="常规 7" xfId="42"/>
    <cellStyle name="40% - 强调文字颜色 1" xfId="43"/>
    <cellStyle name="强调文字颜色 6" xfId="44"/>
    <cellStyle name="Comma" xfId="45"/>
    <cellStyle name="标题" xfId="46"/>
    <cellStyle name="Followed Hyperlink" xfId="47"/>
    <cellStyle name="40% - 强调文字颜色 4" xfId="48"/>
    <cellStyle name="常规 3" xfId="49"/>
    <cellStyle name="链接单元格" xfId="50"/>
    <cellStyle name="标题 4" xfId="51"/>
    <cellStyle name="20% - 强调文字颜色 2" xfId="52"/>
    <cellStyle name="Currency [0]" xfId="53"/>
    <cellStyle name="警告文本" xfId="54"/>
    <cellStyle name="常规 8" xfId="55"/>
    <cellStyle name="40% - 强调文字颜色 2" xfId="56"/>
    <cellStyle name="注释" xfId="57"/>
    <cellStyle name="60% - 强调文字颜色 3" xfId="58"/>
    <cellStyle name="好" xfId="59"/>
    <cellStyle name="20% - 强调文字颜色 5" xfId="60"/>
    <cellStyle name="适中" xfId="61"/>
    <cellStyle name="计算" xfId="62"/>
    <cellStyle name="强调文字颜色 1" xfId="63"/>
    <cellStyle name="60% - 强调文字颜色 4" xfId="64"/>
    <cellStyle name="60% - 强调文字颜色 1" xfId="65"/>
    <cellStyle name="强调文字颜色 2" xfId="66"/>
    <cellStyle name="60% - 强调文字颜色 5" xfId="67"/>
    <cellStyle name="Percent" xfId="68"/>
    <cellStyle name="60% - 强调文字颜色 2" xfId="69"/>
    <cellStyle name="Currency" xfId="70"/>
    <cellStyle name="强调文字颜色 3" xfId="71"/>
    <cellStyle name="20% - 强调文字颜色 3" xfId="72"/>
    <cellStyle name="输入" xfId="73"/>
    <cellStyle name="40% - 强调文字颜色 3" xfId="74"/>
    <cellStyle name="强调文字颜色 4" xfId="75"/>
    <cellStyle name="20% - 强调文字颜色 4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22"/>
  <sheetViews>
    <sheetView showZeros="0" tabSelected="1" zoomScale="85" zoomScaleNormal="85" workbookViewId="0" topLeftCell="A1">
      <pane xSplit="1" ySplit="6" topLeftCell="N7" activePane="bottomRight" state="frozen"/>
      <selection pane="bottomRight" activeCell="T11" sqref="T11"/>
    </sheetView>
  </sheetViews>
  <sheetFormatPr defaultColWidth="9.00390625" defaultRowHeight="14.25"/>
  <cols>
    <col min="1" max="1" width="12.50390625" style="4" customWidth="1"/>
    <col min="2" max="13" width="11.625" style="4" hidden="1" customWidth="1"/>
    <col min="14" max="27" width="11.625" style="4" customWidth="1"/>
    <col min="28" max="28" width="10.375" style="4" customWidth="1"/>
    <col min="29" max="16384" width="9.00390625" style="4" customWidth="1"/>
  </cols>
  <sheetData>
    <row r="1" spans="1:18" s="1" customFormat="1" ht="24" customHeight="1">
      <c r="A1" s="5" t="s">
        <v>0</v>
      </c>
      <c r="B1" s="5"/>
      <c r="N1" s="5"/>
      <c r="O1" s="5"/>
      <c r="P1" s="5"/>
      <c r="Q1" s="5"/>
      <c r="R1" s="5"/>
    </row>
    <row r="2" spans="1:27" ht="27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="2" customFormat="1" ht="14.25"/>
    <row r="4" spans="1:27" s="3" customFormat="1" ht="24.75" customHeight="1">
      <c r="A4" s="7" t="s">
        <v>2</v>
      </c>
      <c r="B4" s="8" t="s">
        <v>3</v>
      </c>
      <c r="C4" s="9"/>
      <c r="D4" s="9"/>
      <c r="E4" s="9"/>
      <c r="F4" s="9"/>
      <c r="G4" s="16"/>
      <c r="H4" s="7" t="s">
        <v>4</v>
      </c>
      <c r="I4" s="7"/>
      <c r="J4" s="7"/>
      <c r="K4" s="7" t="s">
        <v>5</v>
      </c>
      <c r="L4" s="7"/>
      <c r="M4" s="7"/>
      <c r="N4" s="7" t="s">
        <v>6</v>
      </c>
      <c r="O4" s="7"/>
      <c r="P4" s="7"/>
      <c r="Q4" s="7"/>
      <c r="R4" s="8" t="s">
        <v>3</v>
      </c>
      <c r="S4" s="9"/>
      <c r="T4" s="9"/>
      <c r="U4" s="16"/>
      <c r="V4" s="7" t="s">
        <v>4</v>
      </c>
      <c r="W4" s="7"/>
      <c r="X4" s="7"/>
      <c r="Y4" s="7" t="s">
        <v>5</v>
      </c>
      <c r="Z4" s="7"/>
      <c r="AA4" s="7"/>
    </row>
    <row r="5" spans="1:27" s="3" customFormat="1" ht="54" customHeight="1">
      <c r="A5" s="7"/>
      <c r="B5" s="7" t="s">
        <v>7</v>
      </c>
      <c r="C5" s="10" t="s">
        <v>8</v>
      </c>
      <c r="D5" s="10" t="s">
        <v>9</v>
      </c>
      <c r="E5" s="10" t="s">
        <v>10</v>
      </c>
      <c r="F5" s="10" t="s">
        <v>11</v>
      </c>
      <c r="G5" s="10" t="s">
        <v>12</v>
      </c>
      <c r="H5" s="7" t="s">
        <v>7</v>
      </c>
      <c r="I5" s="10" t="s">
        <v>8</v>
      </c>
      <c r="J5" s="10" t="s">
        <v>10</v>
      </c>
      <c r="K5" s="7" t="s">
        <v>7</v>
      </c>
      <c r="L5" s="10" t="s">
        <v>8</v>
      </c>
      <c r="M5" s="10" t="s">
        <v>10</v>
      </c>
      <c r="N5" s="7" t="s">
        <v>6</v>
      </c>
      <c r="O5" s="10" t="s">
        <v>8</v>
      </c>
      <c r="P5" s="10" t="s">
        <v>10</v>
      </c>
      <c r="Q5" s="10" t="s">
        <v>12</v>
      </c>
      <c r="R5" s="7" t="s">
        <v>7</v>
      </c>
      <c r="S5" s="10" t="s">
        <v>8</v>
      </c>
      <c r="T5" s="10" t="s">
        <v>10</v>
      </c>
      <c r="U5" s="10" t="s">
        <v>12</v>
      </c>
      <c r="V5" s="7" t="s">
        <v>7</v>
      </c>
      <c r="W5" s="10" t="s">
        <v>8</v>
      </c>
      <c r="X5" s="10" t="s">
        <v>10</v>
      </c>
      <c r="Y5" s="7" t="s">
        <v>7</v>
      </c>
      <c r="Z5" s="10" t="s">
        <v>8</v>
      </c>
      <c r="AA5" s="10" t="s">
        <v>10</v>
      </c>
    </row>
    <row r="6" spans="1:27" s="3" customFormat="1" ht="31.5" customHeight="1">
      <c r="A6" s="11" t="s">
        <v>6</v>
      </c>
      <c r="B6" s="12">
        <f aca="true" t="shared" si="0" ref="B6:Q6">SUM(B7:B22)</f>
        <v>54052.600000000006</v>
      </c>
      <c r="C6" s="12">
        <f t="shared" si="0"/>
        <v>23098</v>
      </c>
      <c r="D6" s="12">
        <f t="shared" si="0"/>
        <v>10636.199999999999</v>
      </c>
      <c r="E6" s="12">
        <f t="shared" si="0"/>
        <v>12848.900000000001</v>
      </c>
      <c r="F6" s="12">
        <f t="shared" si="0"/>
        <v>6074.4</v>
      </c>
      <c r="G6" s="12">
        <f t="shared" si="0"/>
        <v>1395.1</v>
      </c>
      <c r="H6" s="12">
        <f t="shared" si="0"/>
        <v>221</v>
      </c>
      <c r="I6" s="12">
        <f t="shared" si="0"/>
        <v>122.69999999999999</v>
      </c>
      <c r="J6" s="12">
        <f t="shared" si="0"/>
        <v>98.29999999999998</v>
      </c>
      <c r="K6" s="12">
        <f t="shared" si="0"/>
        <v>2610</v>
      </c>
      <c r="L6" s="12">
        <f t="shared" si="0"/>
        <v>1914.2000000000003</v>
      </c>
      <c r="M6" s="12">
        <f t="shared" si="0"/>
        <v>695.8000000000001</v>
      </c>
      <c r="N6" s="12">
        <f t="shared" si="0"/>
        <v>1322.4</v>
      </c>
      <c r="O6" s="12">
        <f t="shared" si="0"/>
        <v>705.8999999999999</v>
      </c>
      <c r="P6" s="12">
        <f t="shared" si="0"/>
        <v>627.9999999999999</v>
      </c>
      <c r="Q6" s="12">
        <f t="shared" si="0"/>
        <v>-11.499999999999982</v>
      </c>
      <c r="R6" s="12">
        <f aca="true" t="shared" si="1" ref="R6:AA6">SUM(R7:R22)</f>
        <v>1090.6000000000004</v>
      </c>
      <c r="S6" s="12">
        <f t="shared" si="1"/>
        <v>548.1000000000001</v>
      </c>
      <c r="T6" s="12">
        <f t="shared" si="1"/>
        <v>553.9999999999999</v>
      </c>
      <c r="U6" s="12">
        <f t="shared" si="1"/>
        <v>-11.49999999999998</v>
      </c>
      <c r="V6" s="12">
        <f t="shared" si="1"/>
        <v>41.8</v>
      </c>
      <c r="W6" s="12">
        <f t="shared" si="1"/>
        <v>21.999999999999993</v>
      </c>
      <c r="X6" s="12">
        <f t="shared" si="1"/>
        <v>19.799999999999997</v>
      </c>
      <c r="Y6" s="12">
        <f t="shared" si="1"/>
        <v>189.99999999999991</v>
      </c>
      <c r="Z6" s="12">
        <f t="shared" si="1"/>
        <v>135.79999999999995</v>
      </c>
      <c r="AA6" s="12">
        <f t="shared" si="1"/>
        <v>54.199999999999974</v>
      </c>
    </row>
    <row r="7" spans="1:35" s="2" customFormat="1" ht="31.5" customHeight="1">
      <c r="A7" s="13" t="s">
        <v>13</v>
      </c>
      <c r="B7" s="14">
        <f aca="true" t="shared" si="2" ref="B7:B22">SUM(C7:G7)</f>
        <v>1601.1000000000001</v>
      </c>
      <c r="C7" s="15">
        <v>1015.4</v>
      </c>
      <c r="D7" s="15">
        <v>94.6</v>
      </c>
      <c r="E7" s="15">
        <v>426.7</v>
      </c>
      <c r="F7" s="15">
        <v>44.9</v>
      </c>
      <c r="G7" s="14">
        <v>19.5</v>
      </c>
      <c r="H7" s="14">
        <f>SUM(I7:J7)</f>
        <v>1.6</v>
      </c>
      <c r="I7" s="14">
        <v>1</v>
      </c>
      <c r="J7" s="14">
        <v>0.6</v>
      </c>
      <c r="K7" s="14">
        <f>SUM(L7:M7)</f>
        <v>0</v>
      </c>
      <c r="L7" s="14">
        <v>0</v>
      </c>
      <c r="M7" s="14">
        <v>0</v>
      </c>
      <c r="N7" s="12">
        <f>SUM(O7:Q7)</f>
        <v>93.10000000000001</v>
      </c>
      <c r="O7" s="14">
        <f>S7+W7+Z7</f>
        <v>51.3</v>
      </c>
      <c r="P7" s="14">
        <f>T7+X7+AA7</f>
        <v>41.500000000000014</v>
      </c>
      <c r="Q7" s="14">
        <v>0.3000000000000007</v>
      </c>
      <c r="R7" s="14">
        <f aca="true" t="shared" si="3" ref="R7:R22">SUM(S7:U7)</f>
        <v>93.10000000000001</v>
      </c>
      <c r="S7" s="15">
        <v>51.5</v>
      </c>
      <c r="T7" s="15">
        <v>41.30000000000001</v>
      </c>
      <c r="U7" s="15">
        <v>0.3</v>
      </c>
      <c r="V7" s="14">
        <f>SUM(W7:X7)</f>
        <v>0</v>
      </c>
      <c r="W7" s="14">
        <v>-0.19999999999999996</v>
      </c>
      <c r="X7" s="14">
        <v>0.20000000000000007</v>
      </c>
      <c r="Y7" s="14">
        <f>SUM(Z7:AA7)</f>
        <v>0</v>
      </c>
      <c r="Z7" s="14">
        <v>0</v>
      </c>
      <c r="AA7" s="14">
        <v>0</v>
      </c>
      <c r="AB7" s="17"/>
      <c r="AC7" s="17"/>
      <c r="AF7" s="17"/>
      <c r="AG7" s="17"/>
      <c r="AH7" s="17"/>
      <c r="AI7" s="17"/>
    </row>
    <row r="8" spans="1:35" s="2" customFormat="1" ht="31.5" customHeight="1">
      <c r="A8" s="13" t="s">
        <v>14</v>
      </c>
      <c r="B8" s="14">
        <f t="shared" si="2"/>
        <v>2721.6</v>
      </c>
      <c r="C8" s="15">
        <v>1621.8</v>
      </c>
      <c r="D8" s="15">
        <v>261</v>
      </c>
      <c r="E8" s="15">
        <v>669.2</v>
      </c>
      <c r="F8" s="15">
        <v>113.5</v>
      </c>
      <c r="G8" s="14">
        <v>56.1</v>
      </c>
      <c r="H8" s="14">
        <f aca="true" t="shared" si="4" ref="H8:H22">SUM(I8:J8)</f>
        <v>4.4</v>
      </c>
      <c r="I8" s="14">
        <v>3.2</v>
      </c>
      <c r="J8" s="14">
        <v>1.2</v>
      </c>
      <c r="K8" s="14">
        <f aca="true" t="shared" si="5" ref="K8:K22">SUM(L8:M8)</f>
        <v>0</v>
      </c>
      <c r="L8" s="14">
        <v>0</v>
      </c>
      <c r="M8" s="14">
        <v>0</v>
      </c>
      <c r="N8" s="12">
        <f aca="true" t="shared" si="6" ref="N8:N22">SUM(O8:Q8)</f>
        <v>215.2</v>
      </c>
      <c r="O8" s="14">
        <f aca="true" t="shared" si="7" ref="O8:O22">S8+W8+Z8</f>
        <v>172.1</v>
      </c>
      <c r="P8" s="14">
        <f aca="true" t="shared" si="8" ref="P8:P22">T8+X8+AA8</f>
        <v>44</v>
      </c>
      <c r="Q8" s="14">
        <v>-0.8999999999999986</v>
      </c>
      <c r="R8" s="14">
        <f t="shared" si="3"/>
        <v>214.79999999999998</v>
      </c>
      <c r="S8" s="15">
        <v>172</v>
      </c>
      <c r="T8" s="15">
        <v>43.7</v>
      </c>
      <c r="U8" s="15">
        <v>-0.9</v>
      </c>
      <c r="V8" s="14">
        <f aca="true" t="shared" si="9" ref="V8:V22">SUM(W8:X8)</f>
        <v>0.4</v>
      </c>
      <c r="W8" s="14">
        <v>0.1</v>
      </c>
      <c r="X8" s="14">
        <v>0.30000000000000004</v>
      </c>
      <c r="Y8" s="14">
        <f aca="true" t="shared" si="10" ref="Y8:Y22">SUM(Z8:AA8)</f>
        <v>0</v>
      </c>
      <c r="Z8" s="14">
        <v>0</v>
      </c>
      <c r="AA8" s="14">
        <v>0</v>
      </c>
      <c r="AB8" s="17"/>
      <c r="AC8" s="17"/>
      <c r="AF8" s="17"/>
      <c r="AG8" s="17"/>
      <c r="AH8" s="17"/>
      <c r="AI8" s="17"/>
    </row>
    <row r="9" spans="1:35" s="2" customFormat="1" ht="31.5" customHeight="1">
      <c r="A9" s="13" t="s">
        <v>15</v>
      </c>
      <c r="B9" s="14">
        <f t="shared" si="2"/>
        <v>2723.4</v>
      </c>
      <c r="C9" s="15">
        <v>958.9</v>
      </c>
      <c r="D9" s="15">
        <v>929.5</v>
      </c>
      <c r="E9" s="15">
        <v>428.8</v>
      </c>
      <c r="F9" s="15">
        <v>348</v>
      </c>
      <c r="G9" s="14">
        <v>58.2</v>
      </c>
      <c r="H9" s="14">
        <f t="shared" si="4"/>
        <v>4</v>
      </c>
      <c r="I9" s="14">
        <v>2.6</v>
      </c>
      <c r="J9" s="14">
        <v>1.4</v>
      </c>
      <c r="K9" s="14">
        <f t="shared" si="5"/>
        <v>0</v>
      </c>
      <c r="L9" s="14">
        <v>0</v>
      </c>
      <c r="M9" s="14">
        <v>0</v>
      </c>
      <c r="N9" s="12">
        <f t="shared" si="6"/>
        <v>83.39999999999999</v>
      </c>
      <c r="O9" s="14">
        <f t="shared" si="7"/>
        <v>54.699999999999996</v>
      </c>
      <c r="P9" s="14">
        <f t="shared" si="8"/>
        <v>20</v>
      </c>
      <c r="Q9" s="14">
        <v>8.700000000000003</v>
      </c>
      <c r="R9" s="14">
        <f t="shared" si="3"/>
        <v>82.5</v>
      </c>
      <c r="S9" s="15">
        <v>54.3</v>
      </c>
      <c r="T9" s="15">
        <v>19.5</v>
      </c>
      <c r="U9" s="15">
        <v>8.700000000000003</v>
      </c>
      <c r="V9" s="14">
        <f t="shared" si="9"/>
        <v>0.9000000000000001</v>
      </c>
      <c r="W9" s="14">
        <v>0.3999999999999999</v>
      </c>
      <c r="X9" s="14">
        <v>0.5000000000000002</v>
      </c>
      <c r="Y9" s="14">
        <f t="shared" si="10"/>
        <v>0</v>
      </c>
      <c r="Z9" s="14">
        <v>0</v>
      </c>
      <c r="AA9" s="14">
        <v>0</v>
      </c>
      <c r="AB9" s="17"/>
      <c r="AC9" s="17"/>
      <c r="AF9" s="17"/>
      <c r="AG9" s="17"/>
      <c r="AH9" s="17"/>
      <c r="AI9" s="17"/>
    </row>
    <row r="10" spans="1:35" s="2" customFormat="1" ht="31.5" customHeight="1">
      <c r="A10" s="13" t="s">
        <v>16</v>
      </c>
      <c r="B10" s="14">
        <f t="shared" si="2"/>
        <v>1945</v>
      </c>
      <c r="C10" s="15">
        <v>1102.6</v>
      </c>
      <c r="D10" s="15">
        <v>192.2</v>
      </c>
      <c r="E10" s="15">
        <v>499.6</v>
      </c>
      <c r="F10" s="15">
        <v>88.1</v>
      </c>
      <c r="G10" s="14">
        <v>62.5</v>
      </c>
      <c r="H10" s="14">
        <f t="shared" si="4"/>
        <v>4.4</v>
      </c>
      <c r="I10" s="14">
        <v>2.8</v>
      </c>
      <c r="J10" s="14">
        <v>1.6</v>
      </c>
      <c r="K10" s="14">
        <f t="shared" si="5"/>
        <v>0</v>
      </c>
      <c r="L10" s="14">
        <v>0</v>
      </c>
      <c r="M10" s="14">
        <v>0</v>
      </c>
      <c r="N10" s="12">
        <f t="shared" si="6"/>
        <v>90.30000000000001</v>
      </c>
      <c r="O10" s="14">
        <f t="shared" si="7"/>
        <v>63.4</v>
      </c>
      <c r="P10" s="14">
        <f t="shared" si="8"/>
        <v>28.5</v>
      </c>
      <c r="Q10" s="14">
        <v>-1.6000000000000014</v>
      </c>
      <c r="R10" s="14">
        <f t="shared" si="3"/>
        <v>85.9</v>
      </c>
      <c r="S10" s="15">
        <v>59.5</v>
      </c>
      <c r="T10" s="15">
        <v>28</v>
      </c>
      <c r="U10" s="15">
        <v>-1.6000000000000014</v>
      </c>
      <c r="V10" s="14">
        <f t="shared" si="9"/>
        <v>4.4</v>
      </c>
      <c r="W10" s="14">
        <v>3.9000000000000004</v>
      </c>
      <c r="X10" s="14">
        <v>0.5</v>
      </c>
      <c r="Y10" s="14">
        <f t="shared" si="10"/>
        <v>0</v>
      </c>
      <c r="Z10" s="14">
        <v>0</v>
      </c>
      <c r="AA10" s="14">
        <v>0</v>
      </c>
      <c r="AB10" s="17"/>
      <c r="AC10" s="17"/>
      <c r="AF10" s="17"/>
      <c r="AG10" s="17"/>
      <c r="AH10" s="17"/>
      <c r="AI10" s="17"/>
    </row>
    <row r="11" spans="1:35" s="2" customFormat="1" ht="31.5" customHeight="1">
      <c r="A11" s="13" t="s">
        <v>17</v>
      </c>
      <c r="B11" s="14">
        <f t="shared" si="2"/>
        <v>2844.5</v>
      </c>
      <c r="C11" s="15">
        <v>1666</v>
      </c>
      <c r="D11" s="15">
        <v>279.1</v>
      </c>
      <c r="E11" s="15">
        <v>681.5</v>
      </c>
      <c r="F11" s="15">
        <v>105.4</v>
      </c>
      <c r="G11" s="14">
        <v>112.5</v>
      </c>
      <c r="H11" s="14">
        <f t="shared" si="4"/>
        <v>3.1</v>
      </c>
      <c r="I11" s="14">
        <v>2.2</v>
      </c>
      <c r="J11" s="14">
        <v>0.9</v>
      </c>
      <c r="K11" s="14">
        <f t="shared" si="5"/>
        <v>0</v>
      </c>
      <c r="L11" s="14">
        <v>0</v>
      </c>
      <c r="M11" s="14">
        <v>0</v>
      </c>
      <c r="N11" s="12">
        <f t="shared" si="6"/>
        <v>258.5</v>
      </c>
      <c r="O11" s="14">
        <f t="shared" si="7"/>
        <v>163</v>
      </c>
      <c r="P11" s="14">
        <f t="shared" si="8"/>
        <v>101.8</v>
      </c>
      <c r="Q11" s="14">
        <v>-6.299999999999997</v>
      </c>
      <c r="R11" s="14">
        <f t="shared" si="3"/>
        <v>257.2</v>
      </c>
      <c r="S11" s="15">
        <v>162.5</v>
      </c>
      <c r="T11" s="15">
        <v>101</v>
      </c>
      <c r="U11" s="15">
        <v>-6.299999999999997</v>
      </c>
      <c r="V11" s="14">
        <f t="shared" si="9"/>
        <v>1.3000000000000003</v>
      </c>
      <c r="W11" s="14">
        <v>0.5</v>
      </c>
      <c r="X11" s="14">
        <v>0.8000000000000002</v>
      </c>
      <c r="Y11" s="14">
        <f t="shared" si="10"/>
        <v>0</v>
      </c>
      <c r="Z11" s="14">
        <v>0</v>
      </c>
      <c r="AA11" s="14">
        <v>0</v>
      </c>
      <c r="AB11" s="17"/>
      <c r="AC11" s="17"/>
      <c r="AF11" s="17"/>
      <c r="AG11" s="17"/>
      <c r="AH11" s="17"/>
      <c r="AI11" s="17"/>
    </row>
    <row r="12" spans="1:35" s="2" customFormat="1" ht="31.5" customHeight="1">
      <c r="A12" s="13" t="s">
        <v>18</v>
      </c>
      <c r="B12" s="14">
        <f t="shared" si="2"/>
        <v>1859.1</v>
      </c>
      <c r="C12" s="15">
        <v>634.9</v>
      </c>
      <c r="D12" s="15">
        <v>613.1</v>
      </c>
      <c r="E12" s="15">
        <v>305.3</v>
      </c>
      <c r="F12" s="15">
        <v>247</v>
      </c>
      <c r="G12" s="14">
        <v>58.8</v>
      </c>
      <c r="H12" s="14">
        <f t="shared" si="4"/>
        <v>3.3</v>
      </c>
      <c r="I12" s="14">
        <v>2.5</v>
      </c>
      <c r="J12" s="14">
        <v>0.8</v>
      </c>
      <c r="K12" s="14">
        <f t="shared" si="5"/>
        <v>0</v>
      </c>
      <c r="L12" s="14">
        <v>0</v>
      </c>
      <c r="M12" s="14">
        <v>0</v>
      </c>
      <c r="N12" s="12">
        <f t="shared" si="6"/>
        <v>28.500000000000014</v>
      </c>
      <c r="O12" s="14">
        <f t="shared" si="7"/>
        <v>1.2</v>
      </c>
      <c r="P12" s="14">
        <f t="shared" si="8"/>
        <v>25.50000000000001</v>
      </c>
      <c r="Q12" s="14">
        <v>1.8000000000000043</v>
      </c>
      <c r="R12" s="14">
        <f t="shared" si="3"/>
        <v>28.800000000000015</v>
      </c>
      <c r="S12" s="15">
        <v>1.7</v>
      </c>
      <c r="T12" s="15">
        <v>25.30000000000001</v>
      </c>
      <c r="U12" s="15">
        <v>1.8000000000000043</v>
      </c>
      <c r="V12" s="14">
        <f t="shared" si="9"/>
        <v>-0.30000000000000004</v>
      </c>
      <c r="W12" s="14">
        <v>-0.5</v>
      </c>
      <c r="X12" s="14">
        <v>0.19999999999999996</v>
      </c>
      <c r="Y12" s="14">
        <f t="shared" si="10"/>
        <v>0</v>
      </c>
      <c r="Z12" s="14">
        <v>0</v>
      </c>
      <c r="AA12" s="14">
        <v>0</v>
      </c>
      <c r="AB12" s="17"/>
      <c r="AC12" s="17"/>
      <c r="AF12" s="17"/>
      <c r="AG12" s="17"/>
      <c r="AH12" s="17"/>
      <c r="AI12" s="17"/>
    </row>
    <row r="13" spans="1:35" s="2" customFormat="1" ht="31.5" customHeight="1">
      <c r="A13" s="13" t="s">
        <v>19</v>
      </c>
      <c r="B13" s="14">
        <f t="shared" si="2"/>
        <v>6452.7</v>
      </c>
      <c r="C13" s="15">
        <v>3716.8</v>
      </c>
      <c r="D13" s="15">
        <v>390.1</v>
      </c>
      <c r="E13" s="15">
        <v>1894.4</v>
      </c>
      <c r="F13" s="15">
        <v>228.1</v>
      </c>
      <c r="G13" s="14">
        <v>223.3</v>
      </c>
      <c r="H13" s="14">
        <f t="shared" si="4"/>
        <v>17.900000000000002</v>
      </c>
      <c r="I13" s="14">
        <v>10.200000000000001</v>
      </c>
      <c r="J13" s="14">
        <v>7.7</v>
      </c>
      <c r="K13" s="14">
        <f t="shared" si="5"/>
        <v>123.3</v>
      </c>
      <c r="L13" s="14">
        <v>76.8</v>
      </c>
      <c r="M13" s="14">
        <v>46.5</v>
      </c>
      <c r="N13" s="12">
        <f t="shared" si="6"/>
        <v>258.7999999999999</v>
      </c>
      <c r="O13" s="14">
        <f t="shared" si="7"/>
        <v>147.39999999999998</v>
      </c>
      <c r="P13" s="14">
        <f t="shared" si="8"/>
        <v>114.79999999999991</v>
      </c>
      <c r="Q13" s="14">
        <v>-3.3999999999999773</v>
      </c>
      <c r="R13" s="14">
        <f t="shared" si="3"/>
        <v>242.8999999999999</v>
      </c>
      <c r="S13" s="15">
        <v>137.7</v>
      </c>
      <c r="T13" s="15">
        <v>108.59999999999991</v>
      </c>
      <c r="U13" s="15">
        <v>-3.4</v>
      </c>
      <c r="V13" s="14">
        <f t="shared" si="9"/>
        <v>8.099999999999998</v>
      </c>
      <c r="W13" s="14">
        <v>4.899999999999999</v>
      </c>
      <c r="X13" s="14">
        <v>3.2</v>
      </c>
      <c r="Y13" s="14">
        <f t="shared" si="10"/>
        <v>7.799999999999997</v>
      </c>
      <c r="Z13" s="14">
        <v>4.799999999999997</v>
      </c>
      <c r="AA13" s="14">
        <v>3</v>
      </c>
      <c r="AB13" s="17"/>
      <c r="AC13" s="17"/>
      <c r="AF13" s="17"/>
      <c r="AG13" s="17"/>
      <c r="AH13" s="17"/>
      <c r="AI13" s="17"/>
    </row>
    <row r="14" spans="1:35" s="2" customFormat="1" ht="31.5" customHeight="1">
      <c r="A14" s="13" t="s">
        <v>20</v>
      </c>
      <c r="B14" s="14">
        <f t="shared" si="2"/>
        <v>1595</v>
      </c>
      <c r="C14" s="15">
        <v>912.7</v>
      </c>
      <c r="D14" s="15">
        <v>94.9</v>
      </c>
      <c r="E14" s="15">
        <v>433.3</v>
      </c>
      <c r="F14" s="15">
        <v>45.6</v>
      </c>
      <c r="G14" s="14">
        <v>108.5</v>
      </c>
      <c r="H14" s="14">
        <f t="shared" si="4"/>
        <v>8.8</v>
      </c>
      <c r="I14" s="14">
        <v>4.7</v>
      </c>
      <c r="J14" s="14">
        <v>4.1</v>
      </c>
      <c r="K14" s="14">
        <f t="shared" si="5"/>
        <v>0</v>
      </c>
      <c r="L14" s="14">
        <v>0</v>
      </c>
      <c r="M14" s="14">
        <v>0</v>
      </c>
      <c r="N14" s="12">
        <f t="shared" si="6"/>
        <v>30.700000000000003</v>
      </c>
      <c r="O14" s="14">
        <f t="shared" si="7"/>
        <v>13</v>
      </c>
      <c r="P14" s="14">
        <f t="shared" si="8"/>
        <v>27.8</v>
      </c>
      <c r="Q14" s="14">
        <v>-10.099999999999994</v>
      </c>
      <c r="R14" s="14">
        <f t="shared" si="3"/>
        <v>27.300000000000004</v>
      </c>
      <c r="S14" s="15">
        <v>10.9</v>
      </c>
      <c r="T14" s="15">
        <v>26.5</v>
      </c>
      <c r="U14" s="15">
        <v>-10.099999999999994</v>
      </c>
      <c r="V14" s="14">
        <f t="shared" si="9"/>
        <v>3.4000000000000004</v>
      </c>
      <c r="W14" s="14">
        <v>2.0999999999999996</v>
      </c>
      <c r="X14" s="14">
        <v>1.3000000000000007</v>
      </c>
      <c r="Y14" s="14">
        <f t="shared" si="10"/>
        <v>0</v>
      </c>
      <c r="Z14" s="14">
        <v>0</v>
      </c>
      <c r="AA14" s="14">
        <v>0</v>
      </c>
      <c r="AB14" s="17"/>
      <c r="AC14" s="17"/>
      <c r="AF14" s="17"/>
      <c r="AG14" s="17"/>
      <c r="AH14" s="17"/>
      <c r="AI14" s="17"/>
    </row>
    <row r="15" spans="1:35" s="2" customFormat="1" ht="31.5" customHeight="1">
      <c r="A15" s="13" t="s">
        <v>21</v>
      </c>
      <c r="B15" s="14">
        <f t="shared" si="2"/>
        <v>1856.8999999999996</v>
      </c>
      <c r="C15" s="15">
        <v>1093.1</v>
      </c>
      <c r="D15" s="15">
        <v>107</v>
      </c>
      <c r="E15" s="15">
        <v>531.6</v>
      </c>
      <c r="F15" s="15">
        <v>63.6</v>
      </c>
      <c r="G15" s="14">
        <v>61.6</v>
      </c>
      <c r="H15" s="14">
        <f t="shared" si="4"/>
        <v>10</v>
      </c>
      <c r="I15" s="14">
        <v>6.4</v>
      </c>
      <c r="J15" s="14">
        <v>3.6</v>
      </c>
      <c r="K15" s="14">
        <f t="shared" si="5"/>
        <v>29.4</v>
      </c>
      <c r="L15" s="14">
        <v>29.4</v>
      </c>
      <c r="M15" s="14">
        <v>0</v>
      </c>
      <c r="N15" s="12">
        <f t="shared" si="6"/>
        <v>27.099999999999998</v>
      </c>
      <c r="O15" s="14">
        <f t="shared" si="7"/>
        <v>23.5</v>
      </c>
      <c r="P15" s="14">
        <f t="shared" si="8"/>
        <v>3.7</v>
      </c>
      <c r="Q15" s="14">
        <v>-0.10000000000000142</v>
      </c>
      <c r="R15" s="14">
        <f t="shared" si="3"/>
        <v>23.9</v>
      </c>
      <c r="S15" s="15">
        <v>20.4</v>
      </c>
      <c r="T15" s="15">
        <v>3.6</v>
      </c>
      <c r="U15" s="15">
        <v>-0.1</v>
      </c>
      <c r="V15" s="14">
        <f t="shared" si="9"/>
        <v>1.4</v>
      </c>
      <c r="W15" s="14">
        <v>1.2999999999999998</v>
      </c>
      <c r="X15" s="14">
        <v>0.10000000000000009</v>
      </c>
      <c r="Y15" s="14">
        <f t="shared" si="10"/>
        <v>1.8000000000000007</v>
      </c>
      <c r="Z15" s="14">
        <v>1.8000000000000007</v>
      </c>
      <c r="AA15" s="14">
        <v>0</v>
      </c>
      <c r="AB15" s="17"/>
      <c r="AC15" s="17"/>
      <c r="AF15" s="17"/>
      <c r="AG15" s="17"/>
      <c r="AH15" s="17"/>
      <c r="AI15" s="17"/>
    </row>
    <row r="16" spans="1:35" s="2" customFormat="1" ht="31.5" customHeight="1">
      <c r="A16" s="13" t="s">
        <v>22</v>
      </c>
      <c r="B16" s="14">
        <f t="shared" si="2"/>
        <v>2146.9999999999995</v>
      </c>
      <c r="C16" s="15">
        <v>1248.3</v>
      </c>
      <c r="D16" s="15">
        <v>136.1</v>
      </c>
      <c r="E16" s="15">
        <v>628.4</v>
      </c>
      <c r="F16" s="15">
        <v>75.1</v>
      </c>
      <c r="G16" s="14">
        <v>59.1</v>
      </c>
      <c r="H16" s="14">
        <f t="shared" si="4"/>
        <v>10.100000000000001</v>
      </c>
      <c r="I16" s="14">
        <v>5.9</v>
      </c>
      <c r="J16" s="14">
        <v>4.2</v>
      </c>
      <c r="K16" s="14">
        <f t="shared" si="5"/>
        <v>0</v>
      </c>
      <c r="L16" s="14">
        <v>0</v>
      </c>
      <c r="M16" s="14">
        <v>0</v>
      </c>
      <c r="N16" s="12">
        <f t="shared" si="6"/>
        <v>63.699999999999996</v>
      </c>
      <c r="O16" s="14">
        <f t="shared" si="7"/>
        <v>11.2</v>
      </c>
      <c r="P16" s="14">
        <f t="shared" si="8"/>
        <v>43.5</v>
      </c>
      <c r="Q16" s="14">
        <v>8.999999999999993</v>
      </c>
      <c r="R16" s="14">
        <f t="shared" si="3"/>
        <v>60.5</v>
      </c>
      <c r="S16" s="15">
        <v>9</v>
      </c>
      <c r="T16" s="15">
        <v>42.5</v>
      </c>
      <c r="U16" s="15">
        <v>9</v>
      </c>
      <c r="V16" s="14">
        <f t="shared" si="9"/>
        <v>3.1999999999999993</v>
      </c>
      <c r="W16" s="14">
        <v>2.1999999999999993</v>
      </c>
      <c r="X16" s="14">
        <v>1</v>
      </c>
      <c r="Y16" s="14">
        <f t="shared" si="10"/>
        <v>0</v>
      </c>
      <c r="Z16" s="14">
        <v>0</v>
      </c>
      <c r="AA16" s="14">
        <v>0</v>
      </c>
      <c r="AB16" s="17"/>
      <c r="AC16" s="17"/>
      <c r="AF16" s="17"/>
      <c r="AG16" s="17"/>
      <c r="AH16" s="17"/>
      <c r="AI16" s="17"/>
    </row>
    <row r="17" spans="1:35" s="2" customFormat="1" ht="31.5" customHeight="1">
      <c r="A17" s="13" t="s">
        <v>23</v>
      </c>
      <c r="B17" s="14">
        <f t="shared" si="2"/>
        <v>1764.6000000000001</v>
      </c>
      <c r="C17" s="15">
        <v>1056.5</v>
      </c>
      <c r="D17" s="15">
        <v>106.5</v>
      </c>
      <c r="E17" s="15">
        <v>469.5</v>
      </c>
      <c r="F17" s="15">
        <v>57.4</v>
      </c>
      <c r="G17" s="14">
        <v>74.7</v>
      </c>
      <c r="H17" s="14">
        <f t="shared" si="4"/>
        <v>23.9</v>
      </c>
      <c r="I17" s="14">
        <v>15.2</v>
      </c>
      <c r="J17" s="14">
        <v>8.7</v>
      </c>
      <c r="K17" s="14">
        <f t="shared" si="5"/>
        <v>112.60000000000001</v>
      </c>
      <c r="L17" s="14">
        <v>96.7</v>
      </c>
      <c r="M17" s="14">
        <v>15.9</v>
      </c>
      <c r="N17" s="12">
        <f t="shared" si="6"/>
        <v>74.89999999999999</v>
      </c>
      <c r="O17" s="14">
        <f t="shared" si="7"/>
        <v>18.2</v>
      </c>
      <c r="P17" s="14">
        <f t="shared" si="8"/>
        <v>51.3</v>
      </c>
      <c r="Q17" s="14">
        <v>5.3999999999999915</v>
      </c>
      <c r="R17" s="14">
        <f t="shared" si="3"/>
        <v>76.4</v>
      </c>
      <c r="S17" s="15">
        <v>18</v>
      </c>
      <c r="T17" s="15">
        <v>53</v>
      </c>
      <c r="U17" s="15">
        <v>5.4</v>
      </c>
      <c r="V17" s="14">
        <f t="shared" si="9"/>
        <v>-8.899999999999999</v>
      </c>
      <c r="W17" s="14">
        <v>-6</v>
      </c>
      <c r="X17" s="14">
        <v>-2.8999999999999995</v>
      </c>
      <c r="Y17" s="14">
        <f t="shared" si="10"/>
        <v>7.399999999999998</v>
      </c>
      <c r="Z17" s="14">
        <v>6.2</v>
      </c>
      <c r="AA17" s="14">
        <v>1.1999999999999975</v>
      </c>
      <c r="AB17" s="17"/>
      <c r="AC17" s="17"/>
      <c r="AF17" s="17"/>
      <c r="AG17" s="17"/>
      <c r="AH17" s="17"/>
      <c r="AI17" s="17"/>
    </row>
    <row r="18" spans="1:35" s="2" customFormat="1" ht="31.5" customHeight="1">
      <c r="A18" s="13" t="s">
        <v>24</v>
      </c>
      <c r="B18" s="14">
        <f t="shared" si="2"/>
        <v>6782.2</v>
      </c>
      <c r="C18" s="15">
        <v>2137</v>
      </c>
      <c r="D18" s="15">
        <v>1876.3</v>
      </c>
      <c r="E18" s="15">
        <v>1520.8</v>
      </c>
      <c r="F18" s="15">
        <v>1120.7</v>
      </c>
      <c r="G18" s="14">
        <v>127.4</v>
      </c>
      <c r="H18" s="14">
        <f t="shared" si="4"/>
        <v>22</v>
      </c>
      <c r="I18" s="14">
        <v>12.1</v>
      </c>
      <c r="J18" s="14">
        <v>9.9</v>
      </c>
      <c r="K18" s="14">
        <f t="shared" si="5"/>
        <v>461.3</v>
      </c>
      <c r="L18" s="14">
        <v>380.3</v>
      </c>
      <c r="M18" s="14">
        <v>81</v>
      </c>
      <c r="N18" s="12">
        <f t="shared" si="6"/>
        <v>72.19999999999997</v>
      </c>
      <c r="O18" s="14">
        <f t="shared" si="7"/>
        <v>49.89999999999998</v>
      </c>
      <c r="P18" s="14">
        <f t="shared" si="8"/>
        <v>25.799999999999997</v>
      </c>
      <c r="Q18" s="14">
        <v>-3.5</v>
      </c>
      <c r="R18" s="14">
        <f t="shared" si="3"/>
        <v>38.900000000000006</v>
      </c>
      <c r="S18" s="15">
        <v>23.6</v>
      </c>
      <c r="T18" s="15">
        <v>18.8</v>
      </c>
      <c r="U18" s="15">
        <v>-3.5</v>
      </c>
      <c r="V18" s="14">
        <f t="shared" si="9"/>
        <v>2.5</v>
      </c>
      <c r="W18" s="14">
        <v>0.9000000000000004</v>
      </c>
      <c r="X18" s="14">
        <v>1.5999999999999996</v>
      </c>
      <c r="Y18" s="14">
        <f t="shared" si="10"/>
        <v>30.799999999999976</v>
      </c>
      <c r="Z18" s="14">
        <v>25.399999999999977</v>
      </c>
      <c r="AA18" s="14">
        <v>5.4</v>
      </c>
      <c r="AB18" s="17"/>
      <c r="AC18" s="17"/>
      <c r="AF18" s="17"/>
      <c r="AG18" s="17"/>
      <c r="AH18" s="17"/>
      <c r="AI18" s="17"/>
    </row>
    <row r="19" spans="1:35" s="2" customFormat="1" ht="31.5" customHeight="1">
      <c r="A19" s="13" t="s">
        <v>25</v>
      </c>
      <c r="B19" s="14">
        <f t="shared" si="2"/>
        <v>4557.5</v>
      </c>
      <c r="C19" s="15">
        <v>1271.9</v>
      </c>
      <c r="D19" s="15">
        <v>1182.5</v>
      </c>
      <c r="E19" s="15">
        <v>1118.9</v>
      </c>
      <c r="F19" s="15">
        <v>922.9</v>
      </c>
      <c r="G19" s="14">
        <v>61.3</v>
      </c>
      <c r="H19" s="14">
        <f t="shared" si="4"/>
        <v>13.899999999999999</v>
      </c>
      <c r="I19" s="14">
        <v>7.6</v>
      </c>
      <c r="J19" s="14">
        <v>6.3</v>
      </c>
      <c r="K19" s="14">
        <f t="shared" si="5"/>
        <v>387.9</v>
      </c>
      <c r="L19" s="14">
        <v>290.2</v>
      </c>
      <c r="M19" s="14">
        <v>97.7</v>
      </c>
      <c r="N19" s="12">
        <f t="shared" si="6"/>
        <v>-1.2999999999999758</v>
      </c>
      <c r="O19" s="14">
        <f t="shared" si="7"/>
        <v>23.50000000000002</v>
      </c>
      <c r="P19" s="14">
        <f t="shared" si="8"/>
        <v>-21.4</v>
      </c>
      <c r="Q19" s="14">
        <v>-3.3999999999999986</v>
      </c>
      <c r="R19" s="14">
        <f t="shared" si="3"/>
        <v>-39.699999999999996</v>
      </c>
      <c r="S19" s="15">
        <v>1.1</v>
      </c>
      <c r="T19" s="15">
        <v>-37.4</v>
      </c>
      <c r="U19" s="15">
        <v>-3.3999999999999986</v>
      </c>
      <c r="V19" s="14">
        <f t="shared" si="9"/>
        <v>4.800000000000001</v>
      </c>
      <c r="W19" s="14">
        <v>3.3000000000000007</v>
      </c>
      <c r="X19" s="14">
        <v>1.5</v>
      </c>
      <c r="Y19" s="14">
        <f t="shared" si="10"/>
        <v>33.60000000000002</v>
      </c>
      <c r="Z19" s="14">
        <v>19.100000000000023</v>
      </c>
      <c r="AA19" s="14">
        <v>14.5</v>
      </c>
      <c r="AB19" s="17"/>
      <c r="AC19" s="17"/>
      <c r="AF19" s="17"/>
      <c r="AG19" s="17"/>
      <c r="AH19" s="17"/>
      <c r="AI19" s="17"/>
    </row>
    <row r="20" spans="1:35" s="2" customFormat="1" ht="31.5" customHeight="1">
      <c r="A20" s="13" t="s">
        <v>26</v>
      </c>
      <c r="B20" s="14">
        <f t="shared" si="2"/>
        <v>2994.8</v>
      </c>
      <c r="C20" s="15">
        <v>926</v>
      </c>
      <c r="D20" s="15">
        <v>861.9</v>
      </c>
      <c r="E20" s="15">
        <v>626.2</v>
      </c>
      <c r="F20" s="15">
        <v>521.2</v>
      </c>
      <c r="G20" s="14">
        <v>59.5</v>
      </c>
      <c r="H20" s="14">
        <f t="shared" si="4"/>
        <v>16.9</v>
      </c>
      <c r="I20" s="14">
        <v>7.7</v>
      </c>
      <c r="J20" s="14">
        <v>9.2</v>
      </c>
      <c r="K20" s="14">
        <f t="shared" si="5"/>
        <v>328.9</v>
      </c>
      <c r="L20" s="14">
        <v>249.2</v>
      </c>
      <c r="M20" s="14">
        <v>79.7</v>
      </c>
      <c r="N20" s="12">
        <f t="shared" si="6"/>
        <v>-11.999999999999986</v>
      </c>
      <c r="O20" s="14">
        <f t="shared" si="7"/>
        <v>-3.099999999999987</v>
      </c>
      <c r="P20" s="14">
        <f t="shared" si="8"/>
        <v>-0.39999999999999947</v>
      </c>
      <c r="Q20" s="14">
        <v>-8.5</v>
      </c>
      <c r="R20" s="14">
        <f t="shared" si="3"/>
        <v>-36.5</v>
      </c>
      <c r="S20" s="15">
        <v>-20.9</v>
      </c>
      <c r="T20" s="15">
        <v>-7.1</v>
      </c>
      <c r="U20" s="15">
        <v>-8.5</v>
      </c>
      <c r="V20" s="14">
        <f t="shared" si="9"/>
        <v>2.999999999999999</v>
      </c>
      <c r="W20" s="14">
        <v>1.4999999999999991</v>
      </c>
      <c r="X20" s="14">
        <v>1.5</v>
      </c>
      <c r="Y20" s="14">
        <f t="shared" si="10"/>
        <v>21.50000000000001</v>
      </c>
      <c r="Z20" s="14">
        <v>16.30000000000001</v>
      </c>
      <c r="AA20" s="14">
        <v>5.2</v>
      </c>
      <c r="AB20" s="17"/>
      <c r="AC20" s="17"/>
      <c r="AF20" s="17"/>
      <c r="AG20" s="17"/>
      <c r="AH20" s="17"/>
      <c r="AI20" s="17"/>
    </row>
    <row r="21" spans="1:35" s="2" customFormat="1" ht="31.5" customHeight="1">
      <c r="A21" s="13" t="s">
        <v>27</v>
      </c>
      <c r="B21" s="14">
        <f t="shared" si="2"/>
        <v>6092.9</v>
      </c>
      <c r="C21" s="15">
        <v>1941.8</v>
      </c>
      <c r="D21" s="15">
        <v>1830.4</v>
      </c>
      <c r="E21" s="15">
        <v>1201.7</v>
      </c>
      <c r="F21" s="15">
        <v>993.7</v>
      </c>
      <c r="G21" s="14">
        <v>125.3</v>
      </c>
      <c r="H21" s="14">
        <f t="shared" si="4"/>
        <v>44.6</v>
      </c>
      <c r="I21" s="14">
        <v>24</v>
      </c>
      <c r="J21" s="14">
        <v>20.6</v>
      </c>
      <c r="K21" s="14">
        <f t="shared" si="5"/>
        <v>528.9</v>
      </c>
      <c r="L21" s="14">
        <v>371.5</v>
      </c>
      <c r="M21" s="14">
        <v>157.4</v>
      </c>
      <c r="N21" s="12">
        <f t="shared" si="6"/>
        <v>-10.700000000000067</v>
      </c>
      <c r="O21" s="14">
        <f t="shared" si="7"/>
        <v>-45.20000000000002</v>
      </c>
      <c r="P21" s="14">
        <f t="shared" si="8"/>
        <v>38.29999999999995</v>
      </c>
      <c r="Q21" s="14">
        <v>-3.799999999999997</v>
      </c>
      <c r="R21" s="14">
        <f t="shared" si="3"/>
        <v>-63.30000000000004</v>
      </c>
      <c r="S21" s="15">
        <v>-83.3</v>
      </c>
      <c r="T21" s="15">
        <v>23.799999999999955</v>
      </c>
      <c r="U21" s="15">
        <v>-3.799999999999997</v>
      </c>
      <c r="V21" s="14">
        <f t="shared" si="9"/>
        <v>7.599999999999998</v>
      </c>
      <c r="W21" s="14">
        <v>3.6999999999999993</v>
      </c>
      <c r="X21" s="14">
        <v>3.8999999999999986</v>
      </c>
      <c r="Y21" s="14">
        <f t="shared" si="10"/>
        <v>44.99999999999997</v>
      </c>
      <c r="Z21" s="14">
        <v>34.39999999999998</v>
      </c>
      <c r="AA21" s="14">
        <v>10.599999999999994</v>
      </c>
      <c r="AB21" s="17"/>
      <c r="AC21" s="17"/>
      <c r="AF21" s="17"/>
      <c r="AG21" s="17"/>
      <c r="AH21" s="17"/>
      <c r="AI21" s="17"/>
    </row>
    <row r="22" spans="1:35" s="2" customFormat="1" ht="31.5" customHeight="1">
      <c r="A22" s="13" t="s">
        <v>28</v>
      </c>
      <c r="B22" s="14">
        <f t="shared" si="2"/>
        <v>6114.3</v>
      </c>
      <c r="C22" s="15">
        <v>1794.3</v>
      </c>
      <c r="D22" s="15">
        <v>1681</v>
      </c>
      <c r="E22" s="15">
        <v>1413</v>
      </c>
      <c r="F22" s="15">
        <v>1099.2</v>
      </c>
      <c r="G22" s="14">
        <v>126.8</v>
      </c>
      <c r="H22" s="14">
        <f t="shared" si="4"/>
        <v>32.1</v>
      </c>
      <c r="I22" s="14">
        <v>14.6</v>
      </c>
      <c r="J22" s="14">
        <v>17.5</v>
      </c>
      <c r="K22" s="14">
        <f t="shared" si="5"/>
        <v>637.7</v>
      </c>
      <c r="L22" s="14">
        <v>420.1</v>
      </c>
      <c r="M22" s="14">
        <v>217.6</v>
      </c>
      <c r="N22" s="12">
        <f t="shared" si="6"/>
        <v>49.99999999999993</v>
      </c>
      <c r="O22" s="14">
        <f t="shared" si="7"/>
        <v>-38.200000000000045</v>
      </c>
      <c r="P22" s="14">
        <f t="shared" si="8"/>
        <v>83.29999999999998</v>
      </c>
      <c r="Q22" s="14">
        <v>4.8999999999999915</v>
      </c>
      <c r="R22" s="14">
        <f t="shared" si="3"/>
        <v>-2.1000000000000068</v>
      </c>
      <c r="S22" s="15">
        <v>-69.9</v>
      </c>
      <c r="T22" s="15">
        <v>62.9</v>
      </c>
      <c r="U22" s="15">
        <v>4.9</v>
      </c>
      <c r="V22" s="14">
        <f t="shared" si="9"/>
        <v>9.999999999999998</v>
      </c>
      <c r="W22" s="14">
        <v>3.9000000000000004</v>
      </c>
      <c r="X22" s="14">
        <v>6.099999999999998</v>
      </c>
      <c r="Y22" s="14">
        <f t="shared" si="10"/>
        <v>42.09999999999994</v>
      </c>
      <c r="Z22" s="14">
        <v>27.799999999999955</v>
      </c>
      <c r="AA22" s="14">
        <v>14.299999999999983</v>
      </c>
      <c r="AB22" s="17"/>
      <c r="AC22" s="17"/>
      <c r="AF22" s="17"/>
      <c r="AG22" s="17"/>
      <c r="AH22" s="17"/>
      <c r="AI22" s="17"/>
    </row>
    <row r="23" s="2" customFormat="1" ht="14.25"/>
    <row r="24" s="2" customFormat="1" ht="14.25"/>
    <row r="25" s="2" customFormat="1" ht="14.25"/>
    <row r="26" s="2" customFormat="1" ht="14.25"/>
    <row r="27" s="2" customFormat="1" ht="14.25"/>
    <row r="28" s="2" customFormat="1" ht="14.25"/>
    <row r="29" s="2" customFormat="1" ht="14.25"/>
    <row r="30" s="2" customFormat="1" ht="14.25"/>
    <row r="31" s="2" customFormat="1" ht="14.25"/>
    <row r="32" s="2" customFormat="1" ht="14.25"/>
    <row r="33" s="2" customFormat="1" ht="14.25"/>
    <row r="34" s="2" customFormat="1" ht="14.25"/>
    <row r="35" s="2" customFormat="1" ht="14.25"/>
    <row r="36" s="2" customFormat="1" ht="14.25"/>
    <row r="37" s="2" customFormat="1" ht="14.25"/>
    <row r="38" s="2" customFormat="1" ht="14.25"/>
    <row r="39" s="2" customFormat="1" ht="14.25"/>
    <row r="40" s="2" customFormat="1" ht="14.25"/>
    <row r="41" s="2" customFormat="1" ht="14.25"/>
    <row r="42" s="2" customFormat="1" ht="14.25"/>
    <row r="43" s="2" customFormat="1" ht="14.25"/>
    <row r="44" s="2" customFormat="1" ht="14.25"/>
    <row r="45" s="2" customFormat="1" ht="14.25"/>
    <row r="46" s="2" customFormat="1" ht="14.25"/>
    <row r="47" s="2" customFormat="1" ht="14.25"/>
    <row r="48" s="2" customFormat="1" ht="14.25"/>
    <row r="49" s="2" customFormat="1" ht="14.25"/>
  </sheetData>
  <sheetProtection/>
  <mergeCells count="9">
    <mergeCell ref="A2:AA2"/>
    <mergeCell ref="B4:G4"/>
    <mergeCell ref="H4:J4"/>
    <mergeCell ref="K4:M4"/>
    <mergeCell ref="N4:Q4"/>
    <mergeCell ref="R4:U4"/>
    <mergeCell ref="V4:X4"/>
    <mergeCell ref="Y4:AA4"/>
    <mergeCell ref="A4:A5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kylin</cp:lastModifiedBy>
  <cp:lastPrinted>2021-05-06T10:36:31Z</cp:lastPrinted>
  <dcterms:created xsi:type="dcterms:W3CDTF">2016-10-21T14:56:12Z</dcterms:created>
  <dcterms:modified xsi:type="dcterms:W3CDTF">2021-12-24T10:37:09Z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