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825"/>
  </bookViews>
  <sheets>
    <sheet name="7转移支付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" localSheetId="0">#REF!</definedName>
    <definedName name="aaaa" localSheetId="0">#REF!</definedName>
    <definedName name="bbb" localSheetId="0">#REF!</definedName>
    <definedName name="ccc" localSheetId="0">#REF!</definedName>
    <definedName name="Database" hidden="1">[1]PKx!$A$1:$AP$622</definedName>
    <definedName name="database2" localSheetId="0">#REF!</definedName>
    <definedName name="database3" localSheetId="0">#REF!</definedName>
    <definedName name="fg" localSheetId="0">#REF!</definedName>
    <definedName name="gxxe2003" localSheetId="0">'[3]P1012001'!$A$6:$E$117</definedName>
    <definedName name="gxxe20032" localSheetId="0">'[4]P1012001'!$A$6:$E$117</definedName>
    <definedName name="hhhh" localSheetId="0">#REF!</definedName>
    <definedName name="kkkk" localSheetId="0">#REF!</definedName>
    <definedName name="_xlnm.Print_Area" localSheetId="0">'7转移支付'!$A$1:$F$28</definedName>
    <definedName name="Print_Area_MI" localSheetId="0">#REF!</definedName>
    <definedName name="_xlnm.Print_Titles" localSheetId="0">'7转移支付'!$A$1:IV4</definedName>
    <definedName name="zhe" localSheetId="0">#REF!</definedName>
    <definedName name="啊" localSheetId="0">#REF!</definedName>
    <definedName name="大调动" localSheetId="0">#REF!</definedName>
    <definedName name="大多数" localSheetId="0">[5]XL4Poppy!$A$15</definedName>
    <definedName name="鹅eee" localSheetId="0">#REF!</definedName>
    <definedName name="饿" localSheetId="0">#REF!</definedName>
    <definedName name="飞过海">[2]XL4Poppy!$C$4</definedName>
    <definedName name="汇率" localSheetId="0">#REF!</definedName>
    <definedName name="胶" localSheetId="0">#REF!</definedName>
    <definedName name="结构" localSheetId="0">#REF!</definedName>
    <definedName name="经7" localSheetId="0">#REF!</definedName>
    <definedName name="经二7" localSheetId="0">#REF!</definedName>
    <definedName name="经二8" localSheetId="0">#REF!</definedName>
    <definedName name="经一7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全额差额比例" localSheetId="0">'[6]C01-1'!#REF!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是" localSheetId="0">#REF!</definedName>
    <definedName name="脱钩" localSheetId="0">#REF!</definedName>
    <definedName name="位次d" localSheetId="0">[7]四月份月报!#REF!</definedName>
    <definedName name="先征后返徐2" localSheetId="0">#REF!</definedName>
    <definedName name="预备费分项目" localSheetId="0">#REF!</definedName>
    <definedName name="综合" localSheetId="0">#REF!</definedName>
    <definedName name="综核" localSheetId="0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<sst xmlns="http://schemas.openxmlformats.org/spreadsheetml/2006/main" count="32">
  <si>
    <t>2017年东丽区对街道、经济功能区税收返还及一般公共预算转移支付预算执行情况和2018年预算表</t>
  </si>
  <si>
    <t xml:space="preserve"> </t>
  </si>
  <si>
    <t>单位：万元</t>
  </si>
  <si>
    <t>项           目</t>
  </si>
  <si>
    <t>2017年</t>
  </si>
  <si>
    <t>2018年</t>
  </si>
  <si>
    <t>预   算</t>
  </si>
  <si>
    <t>预算执行</t>
  </si>
  <si>
    <t>执行为调
整预算％</t>
  </si>
  <si>
    <t>预算为2017
年执行％</t>
  </si>
  <si>
    <t>区对街道、经济功能区税收返还和转移支付合计</t>
  </si>
  <si>
    <t>一、区对街/乡/镇转移支付</t>
  </si>
  <si>
    <t>（一）一般性转移支付</t>
  </si>
  <si>
    <t xml:space="preserve">    一般公共服务</t>
  </si>
  <si>
    <t>社会保障和就业一般性转移支付支出</t>
  </si>
  <si>
    <t>医疗卫生</t>
  </si>
  <si>
    <t>·</t>
  </si>
  <si>
    <t>城乡社区事务</t>
  </si>
  <si>
    <t>农林水事务</t>
  </si>
  <si>
    <t>商业服务业等事务</t>
  </si>
  <si>
    <t>（二）专项转移支付</t>
  </si>
  <si>
    <t xml:space="preserve">    公共安全</t>
  </si>
  <si>
    <t>教育</t>
  </si>
  <si>
    <t>文化体育与传媒支出</t>
  </si>
  <si>
    <t>社会保障和就业</t>
  </si>
  <si>
    <t>节能环保</t>
  </si>
  <si>
    <t>城乡社区</t>
  </si>
  <si>
    <t>农林水</t>
  </si>
  <si>
    <t>交通运输支出</t>
  </si>
  <si>
    <t>资源勘探信息等支出</t>
  </si>
  <si>
    <t>其他支出</t>
  </si>
  <si>
    <t>二、区对街/乡/镇税收返还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</si>
</sst>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_(* #,##0.00_);_(* \(#,##0.00\);_(* &quot;-&quot;??_);_(@_)"/>
    <numFmt numFmtId="42" formatCode="_ &quot;￥&quot;* #,##0_ ;_ &quot;￥&quot;* \-#,##0_ ;_ &quot;￥&quot;* &quot;-&quot;_ ;_ @_ "/>
    <numFmt numFmtId="177" formatCode="#,##0_);[Red]\(#,##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_ * #,##0_ ;_ * \-#,##0_ ;_ * &quot;-&quot;??_ ;_ @_ "/>
    <numFmt numFmtId="179" formatCode="#,##0.0_ "/>
    <numFmt numFmtId="180" formatCode="#,##0_ "/>
    <numFmt numFmtId="181" formatCode="_ * #,##0.0_ ;_ * \-#,##0.0_ ;_ * &quot;-&quot;??_ ;_ @_ "/>
  </numFmts>
  <fonts count="27">
    <font>
      <sz val="12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sz val="13"/>
      <name val="宋体"/>
      <charset val="134"/>
    </font>
    <font>
      <sz val="18"/>
      <name val="黑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7" applyNumberFormat="0" applyFont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/>
    <xf numFmtId="0" fontId="0" fillId="0" borderId="0"/>
  </cellStyleXfs>
  <cellXfs count="34">
    <xf numFmtId="0" fontId="0" fillId="0" borderId="0" xfId="0"/>
    <xf numFmtId="0" fontId="1" fillId="0" borderId="0" xfId="14" applyFont="1" applyFill="1" applyAlignment="1">
      <alignment vertical="top" wrapText="1"/>
    </xf>
    <xf numFmtId="0" fontId="0" fillId="0" borderId="0" xfId="14" applyFont="1" applyFill="1" applyAlignment="1">
      <alignment vertical="center"/>
    </xf>
    <xf numFmtId="0" fontId="2" fillId="0" borderId="0" xfId="14" applyFont="1" applyFill="1" applyAlignment="1">
      <alignment vertical="center"/>
    </xf>
    <xf numFmtId="0" fontId="0" fillId="0" borderId="0" xfId="50" applyFill="1"/>
    <xf numFmtId="0" fontId="3" fillId="0" borderId="0" xfId="14" applyFont="1" applyFill="1" applyAlignment="1">
      <alignment vertical="center"/>
    </xf>
    <xf numFmtId="178" fontId="3" fillId="0" borderId="0" xfId="54" applyNumberFormat="1" applyFont="1" applyFill="1" applyAlignment="1">
      <alignment vertical="center"/>
    </xf>
    <xf numFmtId="0" fontId="0" fillId="0" borderId="0" xfId="18" applyFill="1" applyAlignment="1"/>
    <xf numFmtId="0" fontId="3" fillId="0" borderId="0" xfId="14" applyFont="1" applyFill="1" applyAlignment="1">
      <alignment horizontal="center" vertical="center"/>
    </xf>
    <xf numFmtId="0" fontId="0" fillId="0" borderId="0" xfId="0" applyFill="1" applyAlignment="1"/>
    <xf numFmtId="0" fontId="4" fillId="0" borderId="0" xfId="18" applyFont="1" applyFill="1" applyAlignment="1">
      <alignment horizontal="center" vertical="top"/>
    </xf>
    <xf numFmtId="0" fontId="1" fillId="0" borderId="0" xfId="14" applyFont="1" applyFill="1" applyAlignment="1">
      <alignment horizontal="center" vertical="top" wrapText="1"/>
    </xf>
    <xf numFmtId="0" fontId="0" fillId="0" borderId="0" xfId="22" applyFont="1" applyFill="1" applyAlignment="1">
      <alignment wrapText="1"/>
    </xf>
    <xf numFmtId="178" fontId="0" fillId="0" borderId="0" xfId="54" applyNumberFormat="1" applyFont="1" applyFill="1" applyAlignment="1">
      <alignment vertical="center"/>
    </xf>
    <xf numFmtId="0" fontId="0" fillId="0" borderId="0" xfId="14" applyFont="1" applyFill="1" applyAlignment="1">
      <alignment horizontal="right" vertical="center"/>
    </xf>
    <xf numFmtId="0" fontId="0" fillId="0" borderId="0" xfId="18" applyFont="1" applyFill="1" applyBorder="1" applyAlignment="1">
      <alignment horizontal="right" vertical="center"/>
    </xf>
    <xf numFmtId="0" fontId="0" fillId="0" borderId="1" xfId="18" applyFont="1" applyFill="1" applyBorder="1" applyAlignment="1">
      <alignment horizontal="right" vertical="center"/>
    </xf>
    <xf numFmtId="0" fontId="2" fillId="0" borderId="2" xfId="53" applyFont="1" applyFill="1" applyBorder="1" applyAlignment="1">
      <alignment horizontal="center" vertical="center" wrapText="1"/>
    </xf>
    <xf numFmtId="0" fontId="2" fillId="0" borderId="2" xfId="14" applyFont="1" applyFill="1" applyBorder="1" applyAlignment="1">
      <alignment horizontal="center" vertical="center"/>
    </xf>
    <xf numFmtId="177" fontId="2" fillId="0" borderId="2" xfId="14" applyNumberFormat="1" applyFont="1" applyFill="1" applyBorder="1" applyAlignment="1">
      <alignment horizontal="center" vertical="center"/>
    </xf>
    <xf numFmtId="179" fontId="2" fillId="0" borderId="2" xfId="14" applyNumberFormat="1" applyFont="1" applyFill="1" applyBorder="1" applyAlignment="1" applyProtection="1">
      <alignment horizontal="center" vertical="center" wrapText="1"/>
    </xf>
    <xf numFmtId="0" fontId="2" fillId="0" borderId="0" xfId="53" applyFont="1" applyFill="1" applyBorder="1" applyAlignment="1">
      <alignment horizontal="center" vertical="center" wrapText="1"/>
    </xf>
    <xf numFmtId="0" fontId="2" fillId="0" borderId="2" xfId="18" applyFont="1" applyFill="1" applyBorder="1" applyAlignment="1">
      <alignment horizontal="left" vertical="center" indent="1"/>
    </xf>
    <xf numFmtId="180" fontId="5" fillId="0" borderId="2" xfId="54" applyNumberFormat="1" applyFont="1" applyFill="1" applyBorder="1" applyAlignment="1" applyProtection="1">
      <alignment horizontal="right" vertical="center"/>
    </xf>
    <xf numFmtId="181" fontId="3" fillId="0" borderId="2" xfId="54" applyNumberFormat="1" applyFont="1" applyFill="1" applyBorder="1" applyAlignment="1">
      <alignment vertical="center"/>
    </xf>
    <xf numFmtId="179" fontId="2" fillId="0" borderId="2" xfId="18" applyNumberFormat="1" applyFont="1" applyFill="1" applyBorder="1" applyAlignment="1">
      <alignment horizontal="left" vertical="center" indent="1"/>
    </xf>
    <xf numFmtId="178" fontId="3" fillId="0" borderId="0" xfId="54" applyNumberFormat="1" applyFont="1" applyFill="1" applyBorder="1" applyAlignment="1" applyProtection="1">
      <alignment horizontal="right" vertical="center"/>
    </xf>
    <xf numFmtId="0" fontId="0" fillId="0" borderId="2" xfId="18" applyFont="1" applyFill="1" applyBorder="1" applyAlignment="1">
      <alignment horizontal="left" vertical="center" indent="2"/>
    </xf>
    <xf numFmtId="0" fontId="0" fillId="0" borderId="2" xfId="18" applyFont="1" applyFill="1" applyBorder="1" applyAlignment="1">
      <alignment horizontal="left" vertical="center" indent="4"/>
    </xf>
    <xf numFmtId="0" fontId="6" fillId="0" borderId="2" xfId="50" applyNumberFormat="1" applyFont="1" applyFill="1" applyBorder="1" applyAlignment="1" applyProtection="1">
      <alignment horizontal="left" vertical="center" indent="4"/>
    </xf>
    <xf numFmtId="178" fontId="5" fillId="0" borderId="3" xfId="54" applyNumberFormat="1" applyFont="1" applyFill="1" applyBorder="1" applyAlignment="1" applyProtection="1">
      <alignment horizontal="right" vertical="center"/>
    </xf>
    <xf numFmtId="0" fontId="0" fillId="0" borderId="0" xfId="14" applyFont="1" applyFill="1" applyAlignment="1">
      <alignment horizontal="center" vertical="center"/>
    </xf>
    <xf numFmtId="0" fontId="2" fillId="0" borderId="0" xfId="14" applyFont="1" applyFill="1" applyAlignment="1">
      <alignment horizontal="center" vertical="center"/>
    </xf>
    <xf numFmtId="0" fontId="0" fillId="0" borderId="0" xfId="50" applyFill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（20091202）人代会附表-表样" xfId="14"/>
    <cellStyle name="60% - 强调文字颜色 2" xfId="15" builtinId="36"/>
    <cellStyle name="标题 4" xfId="16" builtinId="19"/>
    <cellStyle name="警告文本" xfId="17" builtinId="11"/>
    <cellStyle name="常规_格式--2015人代会附表-屈开开提供--2015.01.10" xfId="18"/>
    <cellStyle name="标题" xfId="19" builtinId="15"/>
    <cellStyle name="解释性文本" xfId="20" builtinId="53"/>
    <cellStyle name="标题 1" xfId="21" builtinId="16"/>
    <cellStyle name="常规_（20091202）人代会附表-表样 2 2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_（修改后）新科目人代会报表---印刷稿5.8" xfId="53"/>
    <cellStyle name="千位分隔_20151228 2016预算草案中转移支付部分 崔填执行(1)" xfId="54"/>
    <cellStyle name="常规 2" xfId="55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6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:/WINDOWS.000/Desktop/&#25105;&#30340;&#20844;&#25991;&#21253;/&#36213;&#21746;&#36132;&#25991;&#20214;&#22841;/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KKKKKKKK"/>
      <sheetName val=""/>
      <sheetName val="20 运输公司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核定实物费用定额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KKKKKKKK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农业人口"/>
      <sheetName val="Open"/>
      <sheetName val="事业发展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KKKKKKKK"/>
      <sheetName val="表一"/>
      <sheetName val="表二"/>
      <sheetName val="表三"/>
      <sheetName val="表四"/>
      <sheetName val="政策性补贴"/>
      <sheetName val=""/>
      <sheetName val="四月份月报"/>
      <sheetName val="P1012001"/>
      <sheetName val="13 铁路配件"/>
      <sheetName val="车"/>
      <sheetName val="实物标准"/>
      <sheetName val="专项"/>
      <sheetName val="_x0000__x0000__x0000__x0000__x0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1"/>
  <sheetViews>
    <sheetView showGridLines="0" showZeros="0" tabSelected="1" view="pageBreakPreview" zoomScaleNormal="80" zoomScaleSheetLayoutView="100" workbookViewId="0">
      <pane xSplit="1" ySplit="4" topLeftCell="B11" activePane="bottomRight" state="frozen"/>
      <selection/>
      <selection pane="topRight"/>
      <selection pane="bottomLeft"/>
      <selection pane="bottomRight" activeCell="H27" sqref="H27"/>
    </sheetView>
  </sheetViews>
  <sheetFormatPr defaultColWidth="9" defaultRowHeight="15"/>
  <cols>
    <col min="1" max="1" width="54.25" style="5" customWidth="1"/>
    <col min="2" max="4" width="15.375" style="6" customWidth="1"/>
    <col min="5" max="6" width="15.375" style="7" customWidth="1"/>
    <col min="7" max="8" width="14.25" style="6" customWidth="1"/>
    <col min="9" max="9" width="9" style="8"/>
    <col min="10" max="251" width="9" style="5"/>
    <col min="252" max="16384" width="9" style="9"/>
  </cols>
  <sheetData>
    <row r="1" s="1" customFormat="1" ht="55.5" customHeight="1" spans="1:9">
      <c r="A1" s="10" t="s">
        <v>0</v>
      </c>
      <c r="B1" s="10"/>
      <c r="C1" s="10"/>
      <c r="D1" s="10"/>
      <c r="E1" s="10"/>
      <c r="F1" s="10"/>
      <c r="G1" s="11"/>
      <c r="H1" s="11"/>
      <c r="I1" s="11"/>
    </row>
    <row r="2" s="2" customFormat="1" ht="14.25" spans="1:9">
      <c r="A2" s="12" t="s">
        <v>1</v>
      </c>
      <c r="B2" s="13"/>
      <c r="C2" s="14"/>
      <c r="D2" s="14"/>
      <c r="E2" s="15"/>
      <c r="F2" s="16" t="s">
        <v>2</v>
      </c>
      <c r="G2" s="14"/>
      <c r="H2" s="14"/>
      <c r="I2" s="31"/>
    </row>
    <row r="3" s="2" customFormat="1" ht="30" customHeight="1" spans="1:9">
      <c r="A3" s="17" t="s">
        <v>3</v>
      </c>
      <c r="B3" s="18" t="s">
        <v>4</v>
      </c>
      <c r="C3" s="18"/>
      <c r="D3" s="18"/>
      <c r="E3" s="19" t="s">
        <v>5</v>
      </c>
      <c r="F3" s="19"/>
      <c r="G3" s="14"/>
      <c r="H3" s="14"/>
      <c r="I3" s="31"/>
    </row>
    <row r="4" s="3" customFormat="1" ht="30" customHeight="1" spans="1:9">
      <c r="A4" s="17"/>
      <c r="B4" s="17" t="s">
        <v>6</v>
      </c>
      <c r="C4" s="17" t="s">
        <v>7</v>
      </c>
      <c r="D4" s="17" t="s">
        <v>8</v>
      </c>
      <c r="E4" s="17" t="s">
        <v>6</v>
      </c>
      <c r="F4" s="20" t="s">
        <v>9</v>
      </c>
      <c r="G4" s="21"/>
      <c r="H4" s="21"/>
      <c r="I4" s="32"/>
    </row>
    <row r="5" ht="25.5" customHeight="1" spans="1:8">
      <c r="A5" s="22" t="s">
        <v>10</v>
      </c>
      <c r="B5" s="23">
        <v>102454</v>
      </c>
      <c r="C5" s="23">
        <f>C6+C28</f>
        <v>152478</v>
      </c>
      <c r="D5" s="24">
        <f t="shared" ref="D5:D23" si="0">C5/B5*100</f>
        <v>148.825814511879</v>
      </c>
      <c r="E5" s="23">
        <f>E6+E28</f>
        <v>118821</v>
      </c>
      <c r="F5" s="25">
        <f>E5/C5*100</f>
        <v>77.9266517136898</v>
      </c>
      <c r="G5" s="26"/>
      <c r="H5" s="26"/>
    </row>
    <row r="6" ht="25.5" customHeight="1" spans="1:8">
      <c r="A6" s="22" t="s">
        <v>11</v>
      </c>
      <c r="B6" s="23">
        <v>52454</v>
      </c>
      <c r="C6" s="23">
        <f>C7+C14</f>
        <v>87698</v>
      </c>
      <c r="D6" s="24">
        <f t="shared" si="0"/>
        <v>167.190300072444</v>
      </c>
      <c r="E6" s="23">
        <f>E7+E14</f>
        <v>98821</v>
      </c>
      <c r="F6" s="25">
        <f>E6/C6*100</f>
        <v>112.68329950512</v>
      </c>
      <c r="G6" s="26"/>
      <c r="H6" s="26"/>
    </row>
    <row r="7" ht="25.5" customHeight="1" spans="1:8">
      <c r="A7" s="27" t="s">
        <v>12</v>
      </c>
      <c r="B7" s="23">
        <v>26500</v>
      </c>
      <c r="C7" s="23">
        <f>SUM(C8:C13)</f>
        <v>36277</v>
      </c>
      <c r="D7" s="24">
        <f t="shared" si="0"/>
        <v>136.894339622641</v>
      </c>
      <c r="E7" s="23">
        <f>SUM(E8:E13)</f>
        <v>23550</v>
      </c>
      <c r="F7" s="25">
        <f>E7/C7*100</f>
        <v>64.9171651459603</v>
      </c>
      <c r="G7" s="26"/>
      <c r="H7" s="26"/>
    </row>
    <row r="8" ht="25.5" customHeight="1" spans="1:8">
      <c r="A8" s="27" t="s">
        <v>13</v>
      </c>
      <c r="B8" s="23">
        <v>13000</v>
      </c>
      <c r="C8" s="23">
        <v>19865</v>
      </c>
      <c r="D8" s="24">
        <f t="shared" si="0"/>
        <v>152.807692307692</v>
      </c>
      <c r="E8" s="23">
        <v>13595</v>
      </c>
      <c r="F8" s="25">
        <f>E8/C8*100</f>
        <v>68.4369494085074</v>
      </c>
      <c r="G8" s="26"/>
      <c r="H8" s="26"/>
    </row>
    <row r="9" s="4" customFormat="1" ht="25.5" customHeight="1" spans="1:9">
      <c r="A9" s="28" t="s">
        <v>14</v>
      </c>
      <c r="B9" s="23">
        <v>1200</v>
      </c>
      <c r="C9" s="23">
        <v>1334</v>
      </c>
      <c r="D9" s="24">
        <f t="shared" si="0"/>
        <v>111.166666666667</v>
      </c>
      <c r="E9" s="23">
        <v>3490</v>
      </c>
      <c r="F9" s="25">
        <f>E9/C9*100</f>
        <v>261.619190404798</v>
      </c>
      <c r="G9" s="26"/>
      <c r="H9" s="26"/>
      <c r="I9" s="33"/>
    </row>
    <row r="10" s="4" customFormat="1" ht="25.5" customHeight="1" spans="1:9">
      <c r="A10" s="28" t="s">
        <v>15</v>
      </c>
      <c r="B10" s="23">
        <v>5700</v>
      </c>
      <c r="C10" s="23">
        <v>6632</v>
      </c>
      <c r="D10" s="24">
        <f t="shared" si="0"/>
        <v>116.350877192982</v>
      </c>
      <c r="E10" s="23" t="s">
        <v>16</v>
      </c>
      <c r="F10" s="25" t="e">
        <f>E10/C10*100</f>
        <v>#VALUE!</v>
      </c>
      <c r="G10" s="26"/>
      <c r="H10" s="26"/>
      <c r="I10" s="33"/>
    </row>
    <row r="11" s="4" customFormat="1" ht="25.5" customHeight="1" spans="1:9">
      <c r="A11" s="28" t="s">
        <v>17</v>
      </c>
      <c r="B11" s="23">
        <v>2000</v>
      </c>
      <c r="C11" s="23">
        <v>2078</v>
      </c>
      <c r="D11" s="24">
        <f t="shared" si="0"/>
        <v>103.9</v>
      </c>
      <c r="E11" s="23">
        <v>3164</v>
      </c>
      <c r="F11" s="25">
        <f>E11/C11*100</f>
        <v>152.261790182868</v>
      </c>
      <c r="G11" s="26"/>
      <c r="H11" s="26"/>
      <c r="I11" s="33"/>
    </row>
    <row r="12" s="4" customFormat="1" ht="25.5" customHeight="1" spans="1:9">
      <c r="A12" s="28" t="s">
        <v>18</v>
      </c>
      <c r="B12" s="23">
        <v>2300</v>
      </c>
      <c r="C12" s="23">
        <v>2457</v>
      </c>
      <c r="D12" s="24">
        <f t="shared" si="0"/>
        <v>106.826086956522</v>
      </c>
      <c r="E12" s="23">
        <v>2711</v>
      </c>
      <c r="F12" s="25">
        <f t="shared" ref="F12:F26" si="1">E12/C12*100</f>
        <v>110.33781033781</v>
      </c>
      <c r="G12" s="26"/>
      <c r="H12" s="26"/>
      <c r="I12" s="33"/>
    </row>
    <row r="13" s="4" customFormat="1" ht="25.5" customHeight="1" spans="1:9">
      <c r="A13" s="28" t="s">
        <v>19</v>
      </c>
      <c r="B13" s="23">
        <v>2100</v>
      </c>
      <c r="C13" s="23">
        <v>3911</v>
      </c>
      <c r="D13" s="24">
        <f t="shared" si="0"/>
        <v>186.238095238095</v>
      </c>
      <c r="E13" s="23">
        <v>590</v>
      </c>
      <c r="F13" s="25">
        <f t="shared" si="1"/>
        <v>15.0856558424955</v>
      </c>
      <c r="G13" s="26"/>
      <c r="H13" s="26"/>
      <c r="I13" s="33"/>
    </row>
    <row r="14" s="4" customFormat="1" ht="25.5" customHeight="1" spans="1:9">
      <c r="A14" s="27" t="s">
        <v>20</v>
      </c>
      <c r="B14" s="23">
        <v>25954</v>
      </c>
      <c r="C14" s="23">
        <f>SUM(C15:C27)</f>
        <v>51421</v>
      </c>
      <c r="D14" s="24">
        <f t="shared" si="0"/>
        <v>198.123603298143</v>
      </c>
      <c r="E14" s="23">
        <f>SUM(E15:E27)</f>
        <v>75271</v>
      </c>
      <c r="F14" s="25">
        <f t="shared" si="1"/>
        <v>146.381828435853</v>
      </c>
      <c r="G14" s="26"/>
      <c r="H14" s="26"/>
      <c r="I14" s="33"/>
    </row>
    <row r="15" s="4" customFormat="1" ht="25.5" customHeight="1" spans="1:9">
      <c r="A15" s="27" t="s">
        <v>13</v>
      </c>
      <c r="B15" s="23">
        <v>428</v>
      </c>
      <c r="C15" s="23">
        <v>35</v>
      </c>
      <c r="D15" s="24">
        <f t="shared" si="0"/>
        <v>8.17757009345794</v>
      </c>
      <c r="E15" s="23">
        <v>3907</v>
      </c>
      <c r="F15" s="25">
        <f t="shared" si="1"/>
        <v>11162.8571428571</v>
      </c>
      <c r="G15" s="26"/>
      <c r="H15" s="26"/>
      <c r="I15" s="33"/>
    </row>
    <row r="16" s="4" customFormat="1" ht="25.5" customHeight="1" spans="1:9">
      <c r="A16" s="27" t="s">
        <v>21</v>
      </c>
      <c r="B16" s="23"/>
      <c r="C16" s="23"/>
      <c r="D16" s="24"/>
      <c r="E16" s="23">
        <v>183</v>
      </c>
      <c r="F16" s="25" t="s">
        <v>1</v>
      </c>
      <c r="G16" s="26"/>
      <c r="H16" s="26"/>
      <c r="I16" s="33"/>
    </row>
    <row r="17" ht="25.5" customHeight="1" spans="1:8">
      <c r="A17" s="28" t="s">
        <v>22</v>
      </c>
      <c r="B17" s="23">
        <v>315</v>
      </c>
      <c r="C17" s="23">
        <v>635</v>
      </c>
      <c r="D17" s="24">
        <f t="shared" si="0"/>
        <v>201.587301587302</v>
      </c>
      <c r="E17" s="23">
        <v>232</v>
      </c>
      <c r="F17" s="25">
        <f t="shared" si="1"/>
        <v>36.5354330708661</v>
      </c>
      <c r="G17" s="26"/>
      <c r="H17" s="26"/>
    </row>
    <row r="18" ht="25.5" customHeight="1" spans="1:8">
      <c r="A18" s="28" t="s">
        <v>23</v>
      </c>
      <c r="B18" s="23"/>
      <c r="C18" s="23">
        <v>94</v>
      </c>
      <c r="D18" s="24"/>
      <c r="E18" s="23">
        <v>46</v>
      </c>
      <c r="F18" s="25">
        <f t="shared" si="1"/>
        <v>48.936170212766</v>
      </c>
      <c r="G18" s="26"/>
      <c r="H18" s="26"/>
    </row>
    <row r="19" ht="25.5" customHeight="1" spans="1:8">
      <c r="A19" s="28" t="s">
        <v>24</v>
      </c>
      <c r="B19" s="23">
        <v>14152</v>
      </c>
      <c r="C19" s="23">
        <v>20522</v>
      </c>
      <c r="D19" s="24">
        <f t="shared" si="0"/>
        <v>145.011305822499</v>
      </c>
      <c r="E19" s="23">
        <v>22291</v>
      </c>
      <c r="F19" s="25">
        <f t="shared" si="1"/>
        <v>108.62001754215</v>
      </c>
      <c r="G19" s="26"/>
      <c r="H19" s="26"/>
    </row>
    <row r="20" ht="25.5" customHeight="1" spans="1:8">
      <c r="A20" s="28" t="s">
        <v>15</v>
      </c>
      <c r="B20" s="23">
        <v>916</v>
      </c>
      <c r="C20" s="23">
        <v>1058</v>
      </c>
      <c r="D20" s="24">
        <f t="shared" si="0"/>
        <v>115.502183406114</v>
      </c>
      <c r="E20" s="23">
        <v>829</v>
      </c>
      <c r="F20" s="25">
        <f t="shared" si="1"/>
        <v>78.3553875236295</v>
      </c>
      <c r="G20" s="26"/>
      <c r="H20" s="26"/>
    </row>
    <row r="21" ht="25.5" customHeight="1" spans="1:8">
      <c r="A21" s="28" t="s">
        <v>25</v>
      </c>
      <c r="B21" s="23"/>
      <c r="C21" s="23">
        <v>2856</v>
      </c>
      <c r="D21" s="24"/>
      <c r="E21" s="23">
        <v>178</v>
      </c>
      <c r="F21" s="25">
        <f t="shared" si="1"/>
        <v>6.23249299719888</v>
      </c>
      <c r="G21" s="26"/>
      <c r="H21" s="26"/>
    </row>
    <row r="22" s="4" customFormat="1" ht="25.5" customHeight="1" spans="1:9">
      <c r="A22" s="28" t="s">
        <v>26</v>
      </c>
      <c r="B22" s="23">
        <v>5010</v>
      </c>
      <c r="C22" s="23">
        <v>18483</v>
      </c>
      <c r="D22" s="24">
        <f t="shared" si="0"/>
        <v>368.922155688623</v>
      </c>
      <c r="E22" s="23">
        <v>20876</v>
      </c>
      <c r="F22" s="25">
        <f t="shared" si="1"/>
        <v>112.947032408159</v>
      </c>
      <c r="G22" s="26"/>
      <c r="H22" s="26"/>
      <c r="I22" s="33"/>
    </row>
    <row r="23" s="4" customFormat="1" ht="25.5" customHeight="1" spans="1:9">
      <c r="A23" s="28" t="s">
        <v>27</v>
      </c>
      <c r="B23" s="23">
        <v>4133</v>
      </c>
      <c r="C23" s="23">
        <v>2584</v>
      </c>
      <c r="D23" s="24">
        <f t="shared" si="0"/>
        <v>62.5211710621824</v>
      </c>
      <c r="E23" s="23">
        <v>3396</v>
      </c>
      <c r="F23" s="25">
        <f t="shared" si="1"/>
        <v>131.424148606811</v>
      </c>
      <c r="G23" s="26"/>
      <c r="H23" s="26"/>
      <c r="I23" s="33"/>
    </row>
    <row r="24" s="4" customFormat="1" ht="25.5" customHeight="1" spans="1:9">
      <c r="A24" s="28" t="s">
        <v>28</v>
      </c>
      <c r="B24" s="23"/>
      <c r="C24" s="23">
        <v>922</v>
      </c>
      <c r="D24" s="24"/>
      <c r="E24" s="23">
        <v>1200</v>
      </c>
      <c r="F24" s="25">
        <f t="shared" si="1"/>
        <v>130.151843817787</v>
      </c>
      <c r="G24" s="26"/>
      <c r="H24" s="26"/>
      <c r="I24" s="33"/>
    </row>
    <row r="25" s="4" customFormat="1" ht="25.5" customHeight="1" spans="1:9">
      <c r="A25" s="28" t="s">
        <v>29</v>
      </c>
      <c r="B25" s="23"/>
      <c r="C25" s="23">
        <v>4232</v>
      </c>
      <c r="D25" s="24"/>
      <c r="E25" s="23">
        <v>14803</v>
      </c>
      <c r="F25" s="25">
        <f t="shared" si="1"/>
        <v>349.787334593573</v>
      </c>
      <c r="G25" s="26"/>
      <c r="H25" s="26"/>
      <c r="I25" s="33"/>
    </row>
    <row r="26" s="4" customFormat="1" ht="25.5" customHeight="1" spans="1:9">
      <c r="A26" s="28" t="s">
        <v>19</v>
      </c>
      <c r="B26" s="23"/>
      <c r="C26" s="23"/>
      <c r="D26" s="24"/>
      <c r="E26" s="23">
        <v>2064</v>
      </c>
      <c r="F26" s="25" t="s">
        <v>1</v>
      </c>
      <c r="G26" s="26"/>
      <c r="H26" s="26"/>
      <c r="I26" s="33"/>
    </row>
    <row r="27" s="4" customFormat="1" ht="25.5" customHeight="1" spans="1:9">
      <c r="A27" s="28" t="s">
        <v>30</v>
      </c>
      <c r="B27" s="23">
        <v>1000</v>
      </c>
      <c r="C27" s="23"/>
      <c r="D27" s="24">
        <f>C27/B27*100</f>
        <v>0</v>
      </c>
      <c r="E27" s="23">
        <v>5266</v>
      </c>
      <c r="F27" s="25" t="s">
        <v>1</v>
      </c>
      <c r="G27" s="26"/>
      <c r="H27" s="26"/>
      <c r="I27" s="33"/>
    </row>
    <row r="28" s="4" customFormat="1" ht="25.5" customHeight="1" spans="1:9">
      <c r="A28" s="22" t="s">
        <v>31</v>
      </c>
      <c r="B28" s="23">
        <v>50000</v>
      </c>
      <c r="C28" s="23">
        <v>64780</v>
      </c>
      <c r="D28" s="24">
        <f>C28/B28*100</f>
        <v>129.56</v>
      </c>
      <c r="E28" s="23">
        <v>20000</v>
      </c>
      <c r="F28" s="25">
        <f>E28/C28*100</f>
        <v>30.8737264587836</v>
      </c>
      <c r="G28" s="26"/>
      <c r="H28" s="26"/>
      <c r="I28" s="33"/>
    </row>
    <row r="29" ht="14.25" spans="1:2">
      <c r="A29" s="29"/>
      <c r="B29" s="30"/>
    </row>
    <row r="30" ht="14.25" spans="1:2">
      <c r="A30" s="29"/>
      <c r="B30" s="30"/>
    </row>
    <row r="31" ht="14.25" spans="1:2">
      <c r="A31" s="29"/>
      <c r="B31" s="30"/>
    </row>
    <row r="32" ht="14.25" spans="1:2">
      <c r="A32" s="29"/>
      <c r="B32" s="30"/>
    </row>
    <row r="33" ht="14.25" spans="1:2">
      <c r="A33" s="29"/>
      <c r="B33" s="30"/>
    </row>
    <row r="34" ht="14.25" spans="1:2">
      <c r="A34" s="29"/>
      <c r="B34" s="30"/>
    </row>
    <row r="35" ht="14.25" spans="1:2">
      <c r="A35" s="29"/>
      <c r="B35" s="30"/>
    </row>
    <row r="36" ht="14.25" spans="1:2">
      <c r="A36" s="29"/>
      <c r="B36" s="30"/>
    </row>
    <row r="37" ht="14.25" spans="1:2">
      <c r="A37" s="29"/>
      <c r="B37" s="30"/>
    </row>
    <row r="38" ht="14.25" spans="1:2">
      <c r="A38" s="29"/>
      <c r="B38" s="30"/>
    </row>
    <row r="39" ht="14.25" spans="1:2">
      <c r="A39" s="29"/>
      <c r="B39" s="30"/>
    </row>
    <row r="40" ht="14.25" spans="1:2">
      <c r="A40" s="29"/>
      <c r="B40" s="30"/>
    </row>
    <row r="41" ht="14.25" spans="1:2">
      <c r="A41" s="29"/>
      <c r="B41" s="30"/>
    </row>
    <row r="42" ht="14.25" spans="1:2">
      <c r="A42" s="29"/>
      <c r="B42" s="30"/>
    </row>
    <row r="43" ht="14.25" spans="1:2">
      <c r="A43" s="29"/>
      <c r="B43" s="30"/>
    </row>
    <row r="44" ht="14.25" spans="1:2">
      <c r="A44" s="29"/>
      <c r="B44" s="30"/>
    </row>
    <row r="45" ht="14.25" spans="1:2">
      <c r="A45" s="29"/>
      <c r="B45" s="30"/>
    </row>
    <row r="46" ht="14.25" spans="1:2">
      <c r="A46" s="29"/>
      <c r="B46" s="30"/>
    </row>
    <row r="47" ht="14.25" spans="1:2">
      <c r="A47" s="29"/>
      <c r="B47" s="30"/>
    </row>
    <row r="48" ht="14.25" spans="1:2">
      <c r="A48" s="29"/>
      <c r="B48" s="30"/>
    </row>
    <row r="49" ht="14.25" spans="1:2">
      <c r="A49" s="29"/>
      <c r="B49" s="30"/>
    </row>
    <row r="50" ht="14.25" spans="1:2">
      <c r="A50" s="29"/>
      <c r="B50" s="30"/>
    </row>
    <row r="51" ht="14.25" spans="1:2">
      <c r="A51" s="29"/>
      <c r="B51" s="30"/>
    </row>
    <row r="52" ht="14.25" spans="1:2">
      <c r="A52" s="29"/>
      <c r="B52" s="30"/>
    </row>
    <row r="53" ht="14.25" spans="1:2">
      <c r="A53" s="29"/>
      <c r="B53" s="30"/>
    </row>
    <row r="54" ht="14.25" spans="1:2">
      <c r="A54" s="29"/>
      <c r="B54" s="30"/>
    </row>
    <row r="55" ht="14.25" spans="1:2">
      <c r="A55" s="29"/>
      <c r="B55" s="30"/>
    </row>
    <row r="56" ht="14.25" spans="1:2">
      <c r="A56" s="29"/>
      <c r="B56" s="30"/>
    </row>
    <row r="57" ht="14.25" spans="1:2">
      <c r="A57" s="29"/>
      <c r="B57" s="30"/>
    </row>
    <row r="58" ht="14.25" spans="1:2">
      <c r="A58" s="29"/>
      <c r="B58" s="30"/>
    </row>
    <row r="59" ht="14.25" spans="1:2">
      <c r="A59" s="29"/>
      <c r="B59" s="30"/>
    </row>
    <row r="60" ht="14.25" spans="1:2">
      <c r="A60" s="29"/>
      <c r="B60" s="30"/>
    </row>
    <row r="61" ht="14.25" spans="1:2">
      <c r="A61" s="29"/>
      <c r="B61" s="30"/>
    </row>
    <row r="62" ht="14.25" spans="1:2">
      <c r="A62" s="29"/>
      <c r="B62" s="30"/>
    </row>
    <row r="63" ht="14.25" spans="1:2">
      <c r="A63" s="29"/>
      <c r="B63" s="30"/>
    </row>
    <row r="64" ht="14.25" spans="1:2">
      <c r="A64" s="29"/>
      <c r="B64" s="30"/>
    </row>
    <row r="65" ht="14.25" spans="1:2">
      <c r="A65" s="29"/>
      <c r="B65" s="30"/>
    </row>
    <row r="66" ht="14.25" spans="1:2">
      <c r="A66" s="29"/>
      <c r="B66" s="30"/>
    </row>
    <row r="67" ht="14.25" spans="1:2">
      <c r="A67" s="29"/>
      <c r="B67" s="30"/>
    </row>
    <row r="68" ht="14.25" spans="1:2">
      <c r="A68" s="29"/>
      <c r="B68" s="30"/>
    </row>
    <row r="69" ht="14.25" spans="1:2">
      <c r="A69" s="29"/>
      <c r="B69" s="30"/>
    </row>
    <row r="70" ht="14.25" spans="1:2">
      <c r="A70" s="29"/>
      <c r="B70" s="30"/>
    </row>
    <row r="71" ht="14.25" spans="1:2">
      <c r="A71" s="29"/>
      <c r="B71" s="30"/>
    </row>
    <row r="72" ht="14.25" spans="1:2">
      <c r="A72" s="29"/>
      <c r="B72" s="30"/>
    </row>
    <row r="73" ht="14.25" spans="1:2">
      <c r="A73" s="29"/>
      <c r="B73" s="30"/>
    </row>
    <row r="74" ht="14.25" spans="1:2">
      <c r="A74" s="29"/>
      <c r="B74" s="30"/>
    </row>
    <row r="75" ht="14.25" spans="1:2">
      <c r="A75" s="29"/>
      <c r="B75" s="30"/>
    </row>
    <row r="76" ht="14.25" spans="1:2">
      <c r="A76" s="29"/>
      <c r="B76" s="30"/>
    </row>
    <row r="77" ht="14.25" spans="1:2">
      <c r="A77" s="29"/>
      <c r="B77" s="30"/>
    </row>
    <row r="78" ht="14.25" spans="1:2">
      <c r="A78" s="29"/>
      <c r="B78" s="30"/>
    </row>
    <row r="79" ht="14.25" spans="1:2">
      <c r="A79" s="29"/>
      <c r="B79" s="30"/>
    </row>
    <row r="80" ht="14.25" spans="1:2">
      <c r="A80" s="29"/>
      <c r="B80" s="30"/>
    </row>
    <row r="81" ht="14.25" spans="1:2">
      <c r="A81" s="29"/>
      <c r="B81" s="30"/>
    </row>
    <row r="82" ht="14.25" spans="1:2">
      <c r="A82" s="29"/>
      <c r="B82" s="30"/>
    </row>
    <row r="83" ht="14.25" spans="1:2">
      <c r="A83" s="29"/>
      <c r="B83" s="30"/>
    </row>
    <row r="84" ht="14.25" spans="1:2">
      <c r="A84" s="29"/>
      <c r="B84" s="30"/>
    </row>
    <row r="85" ht="14.25" spans="1:2">
      <c r="A85" s="29"/>
      <c r="B85" s="30"/>
    </row>
    <row r="86" ht="14.25" spans="1:2">
      <c r="A86" s="29"/>
      <c r="B86" s="30"/>
    </row>
    <row r="87" ht="14.25" spans="1:2">
      <c r="A87" s="29"/>
      <c r="B87" s="30"/>
    </row>
    <row r="88" ht="14.25" spans="1:2">
      <c r="A88" s="29"/>
      <c r="B88" s="30"/>
    </row>
    <row r="89" ht="14.25" spans="1:2">
      <c r="A89" s="29"/>
      <c r="B89" s="30"/>
    </row>
    <row r="90" ht="14.25" spans="1:2">
      <c r="A90" s="29"/>
      <c r="B90" s="30"/>
    </row>
    <row r="91" ht="14.25" spans="1:2">
      <c r="A91" s="29"/>
      <c r="B91" s="30"/>
    </row>
    <row r="92" ht="14.25" spans="1:2">
      <c r="A92" s="29"/>
      <c r="B92" s="30"/>
    </row>
    <row r="93" ht="14.25" spans="1:2">
      <c r="A93" s="29"/>
      <c r="B93" s="30"/>
    </row>
    <row r="94" ht="14.25" spans="1:2">
      <c r="A94" s="29"/>
      <c r="B94" s="30"/>
    </row>
    <row r="95" ht="14.25" spans="1:2">
      <c r="A95" s="29"/>
      <c r="B95" s="30"/>
    </row>
    <row r="96" ht="14.25" spans="1:2">
      <c r="A96" s="29"/>
      <c r="B96" s="30"/>
    </row>
    <row r="97" ht="14.25" spans="1:2">
      <c r="A97" s="29"/>
      <c r="B97" s="30"/>
    </row>
    <row r="98" ht="14.25" spans="1:2">
      <c r="A98" s="29"/>
      <c r="B98" s="30"/>
    </row>
    <row r="99" ht="14.25" spans="1:2">
      <c r="A99" s="29"/>
      <c r="B99" s="30"/>
    </row>
    <row r="100" ht="14.25" spans="1:2">
      <c r="A100" s="29"/>
      <c r="B100" s="30"/>
    </row>
    <row r="101" ht="14.25" spans="1:2">
      <c r="A101" s="29"/>
      <c r="B101" s="30"/>
    </row>
    <row r="102" ht="14.25" spans="1:2">
      <c r="A102" s="29"/>
      <c r="B102" s="30"/>
    </row>
    <row r="103" ht="14.25" spans="1:2">
      <c r="A103" s="29"/>
      <c r="B103" s="30"/>
    </row>
    <row r="104" ht="14.25" spans="1:2">
      <c r="A104" s="29"/>
      <c r="B104" s="30"/>
    </row>
    <row r="105" ht="14.25" spans="1:2">
      <c r="A105" s="29"/>
      <c r="B105" s="30"/>
    </row>
    <row r="106" ht="14.25" spans="1:2">
      <c r="A106" s="29"/>
      <c r="B106" s="30"/>
    </row>
    <row r="107" ht="14.25" spans="1:2">
      <c r="A107" s="29"/>
      <c r="B107" s="30"/>
    </row>
    <row r="108" ht="14.25" spans="1:2">
      <c r="A108" s="29"/>
      <c r="B108" s="30"/>
    </row>
    <row r="109" ht="14.25" spans="1:2">
      <c r="A109" s="29"/>
      <c r="B109" s="30"/>
    </row>
    <row r="110" ht="14.25" spans="1:2">
      <c r="A110" s="29"/>
      <c r="B110" s="30"/>
    </row>
    <row r="111" ht="14.25" spans="1:2">
      <c r="A111" s="29"/>
      <c r="B111" s="30"/>
    </row>
  </sheetData>
  <mergeCells count="4">
    <mergeCell ref="A1:F1"/>
    <mergeCell ref="B3:D3"/>
    <mergeCell ref="E3:F3"/>
    <mergeCell ref="A3:A4"/>
  </mergeCells>
  <printOptions horizontalCentered="1" verticalCentered="1"/>
  <pageMargins left="0.590277777777778" right="0.590277777777778" top="0.786805555555556" bottom="0.786805555555556" header="0.590277777777778" footer="0.235416666666667"/>
  <pageSetup paperSize="9"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2017-11-09T07:53:00Z</dcterms:created>
  <dcterms:modified xsi:type="dcterms:W3CDTF">2018-01-29T08:28:11Z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