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570" tabRatio="821"/>
  </bookViews>
  <sheets>
    <sheet name="封皮" sheetId="1" r:id="rId1"/>
    <sheet name="一般公共决算" sheetId="2" r:id="rId2"/>
    <sheet name="一般公共收入" sheetId="3" r:id="rId3"/>
    <sheet name="一般公共支出" sheetId="4" r:id="rId4"/>
    <sheet name="一般公共支出 (区本级)" sheetId="23" r:id="rId5"/>
    <sheet name="一般功能明细" sheetId="5" r:id="rId6"/>
    <sheet name="一般功能明细 (区本级)" sheetId="24" r:id="rId7"/>
    <sheet name="一般经济明细" sheetId="22" r:id="rId8"/>
    <sheet name="一般经济明细 (区本级)" sheetId="25" r:id="rId9"/>
    <sheet name="转移性收支决算表" sheetId="7" r:id="rId10"/>
    <sheet name="区对街道、经济功能区税收返还" sheetId="8" r:id="rId11"/>
    <sheet name="区对街道、经济功能区税收返还分地区明细表 " sheetId="9" r:id="rId12"/>
    <sheet name="一般债务限额和余额" sheetId="10" r:id="rId13"/>
    <sheet name="政府性基金决算" sheetId="11" r:id="rId14"/>
    <sheet name="基金收入 " sheetId="12" r:id="rId15"/>
    <sheet name="基金支出" sheetId="13" r:id="rId16"/>
    <sheet name="基金转移支付决算表" sheetId="14" r:id="rId17"/>
    <sheet name="专项债务限额和余额" sheetId="15" r:id="rId18"/>
    <sheet name="社会保险基金决算" sheetId="16" r:id="rId19"/>
    <sheet name="收入" sheetId="17" r:id="rId20"/>
    <sheet name="支出" sheetId="18" r:id="rId21"/>
    <sheet name="国有资本经营决算" sheetId="19" r:id="rId22"/>
    <sheet name="国资区级收入" sheetId="20" r:id="rId23"/>
    <sheet name="国资区级支出" sheetId="21" r:id="rId24"/>
  </sheets>
  <definedNames>
    <definedName name="_xlnm.Print_Titles" localSheetId="5">一般功能明细!$1:3</definedName>
    <definedName name="_xlnm.Print_Titles" localSheetId="10">区对街道、经济功能区税收返还!$1:4</definedName>
    <definedName name="_xlnm.Print_Titles" localSheetId="11">'区对街道、经济功能区税收返还分地区明细表 '!$1:4</definedName>
    <definedName name="_xlnm.Print_Titles" localSheetId="12">一般债务限额和余额!$1:4</definedName>
    <definedName name="_xlnm.Print_Titles" localSheetId="16">基金转移支付决算表!$A:A,基金转移支付决算表!$1:4</definedName>
    <definedName name="_xlnm.Print_Titles" localSheetId="17">专项债务限额和余额!$1:4</definedName>
    <definedName name="_xlnm.Print_Titles" localSheetId="19">收入!$1:4</definedName>
    <definedName name="_xlnm.Print_Titles" localSheetId="20">支出!$1:4</definedName>
    <definedName name="_xlnm.Print_Titles" localSheetId="22">国资区级收入!$1:4</definedName>
    <definedName name="_xlnm.Print_Titles" localSheetId="23">国资区级支出!$1:4</definedName>
    <definedName name="_xlnm._FilterDatabase" localSheetId="19" hidden="1">收入!$A$3:$E$14</definedName>
    <definedName name="_xlnm._FilterDatabase" localSheetId="20" hidden="1">支出!$A$3:$E$12</definedName>
    <definedName name="_xlnm._FilterDatabase" localSheetId="5" hidden="1">一般功能明细!$A$4:$AH$13</definedName>
    <definedName name="_Order1" hidden="1">255</definedName>
    <definedName name="_Order2" hidden="1">255</definedName>
    <definedName name="a" localSheetId="22">#REF!</definedName>
    <definedName name="a" localSheetId="23">#REF!</definedName>
    <definedName name="a">#REF!</definedName>
    <definedName name="aaaa" localSheetId="22">#REF!</definedName>
    <definedName name="aaaa" localSheetId="23">#REF!</definedName>
    <definedName name="aaaa" localSheetId="5">#REF!</definedName>
    <definedName name="aaaa" localSheetId="21">#REF!</definedName>
    <definedName name="aaaa" localSheetId="18">#REF!</definedName>
    <definedName name="aaaa" localSheetId="1">#REF!</definedName>
    <definedName name="aaaa" localSheetId="13">#REF!</definedName>
    <definedName name="aaaa">#REF!</definedName>
    <definedName name="bbb" localSheetId="22">#REF!</definedName>
    <definedName name="bbb" localSheetId="23">#REF!</definedName>
    <definedName name="bbb">#REF!</definedName>
    <definedName name="ccc" localSheetId="22">#REF!</definedName>
    <definedName name="ccc" localSheetId="23">#REF!</definedName>
    <definedName name="ccc" localSheetId="5">#REF!</definedName>
    <definedName name="ccc" localSheetId="1">#REF!</definedName>
    <definedName name="ccc" localSheetId="13">#REF!</definedName>
    <definedName name="ccc">#REF!</definedName>
    <definedName name="_xlnm.Criteria" localSheetId="5">一般功能明细!#REF!</definedName>
    <definedName name="Database" localSheetId="22">#REF!</definedName>
    <definedName name="Database" localSheetId="23">#REF!</definedName>
    <definedName name="Database" localSheetId="21">#REF!</definedName>
    <definedName name="Database" localSheetId="18">#REF!</definedName>
    <definedName name="Database" localSheetId="1">#REF!</definedName>
    <definedName name="Database" localSheetId="13">#REF!</definedName>
    <definedName name="Database">#REF!</definedName>
    <definedName name="database2" localSheetId="22">#REF!</definedName>
    <definedName name="database2" localSheetId="23">#REF!</definedName>
    <definedName name="database2" localSheetId="5">#REF!</definedName>
    <definedName name="database2" localSheetId="21">#REF!</definedName>
    <definedName name="database2" localSheetId="18">#REF!</definedName>
    <definedName name="database2" localSheetId="1">#REF!</definedName>
    <definedName name="database2" localSheetId="13">#REF!</definedName>
    <definedName name="database2">#REF!</definedName>
    <definedName name="database3" localSheetId="22">#REF!</definedName>
    <definedName name="database3" localSheetId="23">#REF!</definedName>
    <definedName name="database3">#REF!</definedName>
    <definedName name="fg" localSheetId="22">#REF!</definedName>
    <definedName name="fg" localSheetId="23">#REF!</definedName>
    <definedName name="fg" localSheetId="5">#REF!</definedName>
    <definedName name="fg" localSheetId="21">#REF!</definedName>
    <definedName name="fg" localSheetId="18">#REF!</definedName>
    <definedName name="fg" localSheetId="1">#REF!</definedName>
    <definedName name="fg" localSheetId="13">#REF!</definedName>
    <definedName name="fg">#REF!</definedName>
    <definedName name="hhhh" localSheetId="22">#REF!</definedName>
    <definedName name="hhhh" localSheetId="23">#REF!</definedName>
    <definedName name="hhhh" localSheetId="5">#REF!</definedName>
    <definedName name="hhhh" localSheetId="21">#REF!</definedName>
    <definedName name="hhhh" localSheetId="18">#REF!</definedName>
    <definedName name="hhhh" localSheetId="1">#REF!</definedName>
    <definedName name="hhhh" localSheetId="13">#REF!</definedName>
    <definedName name="hhhh">#REF!</definedName>
    <definedName name="kkkk" localSheetId="22">#REF!</definedName>
    <definedName name="kkkk" localSheetId="23">#REF!</definedName>
    <definedName name="kkkk">#REF!</definedName>
    <definedName name="_xlnm.Print_Area" localSheetId="19">收入!$A$1:$E$37</definedName>
    <definedName name="_xlnm.Print_Area" localSheetId="20">支出!$A$1:$E$24</definedName>
    <definedName name="_xlnm.Print_Area" localSheetId="22">国资区级收入!$A$1:$E$12</definedName>
    <definedName name="_xlnm.Print_Area" localSheetId="23">国资区级支出!$A$1:$E$18</definedName>
    <definedName name="_xlnm.Print_Area" localSheetId="5">一般功能明细!$A$1:$B$630</definedName>
    <definedName name="_xlnm.Print_Area" localSheetId="21">国有资本经营决算!$A$1:$K$20</definedName>
    <definedName name="_xlnm.Print_Area" localSheetId="18">社会保险基金决算!$A$1:$K$18</definedName>
    <definedName name="_xlnm.Print_Area" localSheetId="1">一般公共决算!$A$1:$K$20</definedName>
    <definedName name="_xlnm.Print_Area" localSheetId="13">政府性基金决算!$A$1:$K$20</definedName>
    <definedName name="_xlnm.Print_Area">#REF!</definedName>
    <definedName name="Print_Area_MI" localSheetId="22">#REF!</definedName>
    <definedName name="Print_Area_MI" localSheetId="23">#REF!</definedName>
    <definedName name="Print_Area_MI" localSheetId="5">#REF!</definedName>
    <definedName name="Print_Area_MI" localSheetId="21">#REF!</definedName>
    <definedName name="Print_Area_MI" localSheetId="18">#REF!</definedName>
    <definedName name="Print_Area_MI" localSheetId="1">#REF!</definedName>
    <definedName name="Print_Area_MI" localSheetId="13">#REF!</definedName>
    <definedName name="Print_Area_MI">#REF!</definedName>
    <definedName name="_xlnm.Print_Titles">#REF!</definedName>
    <definedName name="zhe" localSheetId="22">#REF!</definedName>
    <definedName name="zhe" localSheetId="23">#REF!</definedName>
    <definedName name="zhe" localSheetId="5">#REF!</definedName>
    <definedName name="zhe" localSheetId="21">#REF!</definedName>
    <definedName name="zhe" localSheetId="18">#REF!</definedName>
    <definedName name="zhe" localSheetId="1">#REF!</definedName>
    <definedName name="zhe" localSheetId="13">#REF!</definedName>
    <definedName name="zhe">#REF!</definedName>
    <definedName name="啊" localSheetId="22">#REF!</definedName>
    <definedName name="啊" localSheetId="23">#REF!</definedName>
    <definedName name="啊" localSheetId="5">#REF!</definedName>
    <definedName name="啊">#REF!</definedName>
    <definedName name="大调动" localSheetId="22">#REF!</definedName>
    <definedName name="大调动" localSheetId="23">#REF!</definedName>
    <definedName name="大调动">#REF!</definedName>
    <definedName name="鹅eee" localSheetId="22">#REF!</definedName>
    <definedName name="鹅eee" localSheetId="23">#REF!</definedName>
    <definedName name="鹅eee" localSheetId="5">#REF!</definedName>
    <definedName name="鹅eee">#REF!</definedName>
    <definedName name="饿" localSheetId="22">#REF!</definedName>
    <definedName name="饿" localSheetId="23">#REF!</definedName>
    <definedName name="饿" localSheetId="5">#REF!</definedName>
    <definedName name="饿" localSheetId="21">#REF!</definedName>
    <definedName name="饿" localSheetId="18">#REF!</definedName>
    <definedName name="饿" localSheetId="1">#REF!</definedName>
    <definedName name="饿" localSheetId="13">#REF!</definedName>
    <definedName name="饿">#REF!</definedName>
    <definedName name="发生地方" localSheetId="22">#REF!</definedName>
    <definedName name="发生地方" localSheetId="23">#REF!</definedName>
    <definedName name="发生地方">#REF!</definedName>
    <definedName name="汇率" localSheetId="22">#REF!</definedName>
    <definedName name="汇率" localSheetId="23">#REF!</definedName>
    <definedName name="汇率">#REF!</definedName>
    <definedName name="胶" localSheetId="22">#REF!</definedName>
    <definedName name="胶" localSheetId="23">#REF!</definedName>
    <definedName name="胶" localSheetId="5">#REF!</definedName>
    <definedName name="胶" localSheetId="21">#REF!</definedName>
    <definedName name="胶" localSheetId="18">#REF!</definedName>
    <definedName name="胶" localSheetId="1">#REF!</definedName>
    <definedName name="胶" localSheetId="13">#REF!</definedName>
    <definedName name="胶">#REF!</definedName>
    <definedName name="结构" localSheetId="22">#REF!</definedName>
    <definedName name="结构" localSheetId="23">#REF!</definedName>
    <definedName name="结构" localSheetId="5">#REF!</definedName>
    <definedName name="结构" localSheetId="21">#REF!</definedName>
    <definedName name="结构" localSheetId="18">#REF!</definedName>
    <definedName name="结构" localSheetId="1">#REF!</definedName>
    <definedName name="结构" localSheetId="13">#REF!</definedName>
    <definedName name="结构">#REF!</definedName>
    <definedName name="经7" localSheetId="22">#REF!</definedName>
    <definedName name="经7" localSheetId="23">#REF!</definedName>
    <definedName name="经7" localSheetId="5">#REF!</definedName>
    <definedName name="经7" localSheetId="21">#REF!</definedName>
    <definedName name="经7" localSheetId="18">#REF!</definedName>
    <definedName name="经7" localSheetId="1">#REF!</definedName>
    <definedName name="经7" localSheetId="13">#REF!</definedName>
    <definedName name="经7">#REF!</definedName>
    <definedName name="经二7" localSheetId="22">#REF!</definedName>
    <definedName name="经二7" localSheetId="23">#REF!</definedName>
    <definedName name="经二7" localSheetId="5">#REF!</definedName>
    <definedName name="经二7" localSheetId="21">#REF!</definedName>
    <definedName name="经二7" localSheetId="18">#REF!</definedName>
    <definedName name="经二7" localSheetId="1">#REF!</definedName>
    <definedName name="经二7" localSheetId="13">#REF!</definedName>
    <definedName name="经二7">#REF!</definedName>
    <definedName name="经二8" localSheetId="22">#REF!</definedName>
    <definedName name="经二8" localSheetId="23">#REF!</definedName>
    <definedName name="经二8" localSheetId="5">#REF!</definedName>
    <definedName name="经二8" localSheetId="21">#REF!</definedName>
    <definedName name="经二8" localSheetId="18">#REF!</definedName>
    <definedName name="经二8" localSheetId="1">#REF!</definedName>
    <definedName name="经二8" localSheetId="13">#REF!</definedName>
    <definedName name="经二8">#REF!</definedName>
    <definedName name="经一7" localSheetId="22">#REF!</definedName>
    <definedName name="经一7" localSheetId="23">#REF!</definedName>
    <definedName name="经一7" localSheetId="5">#REF!</definedName>
    <definedName name="经一7" localSheetId="21">#REF!</definedName>
    <definedName name="经一7" localSheetId="18">#REF!</definedName>
    <definedName name="经一7" localSheetId="1">#REF!</definedName>
    <definedName name="经一7" localSheetId="13">#REF!</definedName>
    <definedName name="经一7">#REF!</definedName>
    <definedName name="生产列1" localSheetId="22">#REF!</definedName>
    <definedName name="生产列1" localSheetId="23">#REF!</definedName>
    <definedName name="生产列1">#REF!</definedName>
    <definedName name="生产列11" localSheetId="22">#REF!</definedName>
    <definedName name="生产列11" localSheetId="23">#REF!</definedName>
    <definedName name="生产列11">#REF!</definedName>
    <definedName name="生产列15" localSheetId="22">#REF!</definedName>
    <definedName name="生产列15" localSheetId="23">#REF!</definedName>
    <definedName name="生产列15">#REF!</definedName>
    <definedName name="生产列16" localSheetId="22">#REF!</definedName>
    <definedName name="生产列16" localSheetId="23">#REF!</definedName>
    <definedName name="生产列16">#REF!</definedName>
    <definedName name="生产列17" localSheetId="22">#REF!</definedName>
    <definedName name="生产列17" localSheetId="23">#REF!</definedName>
    <definedName name="生产列17">#REF!</definedName>
    <definedName name="生产列19" localSheetId="22">#REF!</definedName>
    <definedName name="生产列19" localSheetId="23">#REF!</definedName>
    <definedName name="生产列19">#REF!</definedName>
    <definedName name="生产列2" localSheetId="22">#REF!</definedName>
    <definedName name="生产列2" localSheetId="23">#REF!</definedName>
    <definedName name="生产列2">#REF!</definedName>
    <definedName name="生产列20" localSheetId="22">#REF!</definedName>
    <definedName name="生产列20" localSheetId="23">#REF!</definedName>
    <definedName name="生产列20">#REF!</definedName>
    <definedName name="生产列3" localSheetId="22">#REF!</definedName>
    <definedName name="生产列3" localSheetId="23">#REF!</definedName>
    <definedName name="生产列3">#REF!</definedName>
    <definedName name="生产列4" localSheetId="22">#REF!</definedName>
    <definedName name="生产列4" localSheetId="23">#REF!</definedName>
    <definedName name="生产列4">#REF!</definedName>
    <definedName name="生产列5" localSheetId="22">#REF!</definedName>
    <definedName name="生产列5" localSheetId="23">#REF!</definedName>
    <definedName name="生产列5">#REF!</definedName>
    <definedName name="生产列6" localSheetId="22">#REF!</definedName>
    <definedName name="生产列6" localSheetId="23">#REF!</definedName>
    <definedName name="生产列6">#REF!</definedName>
    <definedName name="生产列7" localSheetId="22">#REF!</definedName>
    <definedName name="生产列7" localSheetId="23">#REF!</definedName>
    <definedName name="生产列7">#REF!</definedName>
    <definedName name="生产列8" localSheetId="22">#REF!</definedName>
    <definedName name="生产列8" localSheetId="23">#REF!</definedName>
    <definedName name="生产列8">#REF!</definedName>
    <definedName name="生产列9" localSheetId="22">#REF!</definedName>
    <definedName name="生产列9" localSheetId="23">#REF!</definedName>
    <definedName name="生产列9">#REF!</definedName>
    <definedName name="生产期" localSheetId="22">#REF!</definedName>
    <definedName name="生产期" localSheetId="23">#REF!</definedName>
    <definedName name="生产期">#REF!</definedName>
    <definedName name="生产期1" localSheetId="22">#REF!</definedName>
    <definedName name="生产期1" localSheetId="23">#REF!</definedName>
    <definedName name="生产期1">#REF!</definedName>
    <definedName name="生产期11" localSheetId="22">#REF!</definedName>
    <definedName name="生产期11" localSheetId="23">#REF!</definedName>
    <definedName name="生产期11">#REF!</definedName>
    <definedName name="生产期15" localSheetId="22">#REF!</definedName>
    <definedName name="生产期15" localSheetId="23">#REF!</definedName>
    <definedName name="生产期15">#REF!</definedName>
    <definedName name="生产期16" localSheetId="22">#REF!</definedName>
    <definedName name="生产期16" localSheetId="23">#REF!</definedName>
    <definedName name="生产期16">#REF!</definedName>
    <definedName name="生产期17" localSheetId="22">#REF!</definedName>
    <definedName name="生产期17" localSheetId="23">#REF!</definedName>
    <definedName name="生产期17">#REF!</definedName>
    <definedName name="生产期19" localSheetId="22">#REF!</definedName>
    <definedName name="生产期19" localSheetId="23">#REF!</definedName>
    <definedName name="生产期19">#REF!</definedName>
    <definedName name="生产期2" localSheetId="22">#REF!</definedName>
    <definedName name="生产期2" localSheetId="23">#REF!</definedName>
    <definedName name="生产期2">#REF!</definedName>
    <definedName name="生产期20" localSheetId="22">#REF!</definedName>
    <definedName name="生产期20" localSheetId="23">#REF!</definedName>
    <definedName name="生产期20">#REF!</definedName>
    <definedName name="生产期3" localSheetId="22">#REF!</definedName>
    <definedName name="生产期3" localSheetId="23">#REF!</definedName>
    <definedName name="生产期3">#REF!</definedName>
    <definedName name="生产期4" localSheetId="22">#REF!</definedName>
    <definedName name="生产期4" localSheetId="23">#REF!</definedName>
    <definedName name="生产期4">#REF!</definedName>
    <definedName name="生产期5" localSheetId="22">#REF!</definedName>
    <definedName name="生产期5" localSheetId="23">#REF!</definedName>
    <definedName name="生产期5" localSheetId="5">#REF!</definedName>
    <definedName name="生产期5" localSheetId="1">#REF!</definedName>
    <definedName name="生产期5" localSheetId="13">#REF!</definedName>
    <definedName name="生产期5">#REF!</definedName>
    <definedName name="生产期6" localSheetId="22">#REF!</definedName>
    <definedName name="生产期6" localSheetId="23">#REF!</definedName>
    <definedName name="生产期6">#REF!</definedName>
    <definedName name="生产期7" localSheetId="22">#REF!</definedName>
    <definedName name="生产期7" localSheetId="23">#REF!</definedName>
    <definedName name="生产期7">#REF!</definedName>
    <definedName name="生产期8" localSheetId="22">#REF!</definedName>
    <definedName name="生产期8" localSheetId="23">#REF!</definedName>
    <definedName name="生产期8">#REF!</definedName>
    <definedName name="生产期9" localSheetId="22">#REF!</definedName>
    <definedName name="生产期9" localSheetId="23">#REF!</definedName>
    <definedName name="生产期9">#REF!</definedName>
    <definedName name="是" localSheetId="22">#REF!</definedName>
    <definedName name="是" localSheetId="23">#REF!</definedName>
    <definedName name="是" localSheetId="5">#REF!</definedName>
    <definedName name="是" localSheetId="21">#REF!</definedName>
    <definedName name="是" localSheetId="18">#REF!</definedName>
    <definedName name="是" localSheetId="1">#REF!</definedName>
    <definedName name="是" localSheetId="13">#REF!</definedName>
    <definedName name="是">#REF!</definedName>
    <definedName name="脱钩" localSheetId="22">#REF!</definedName>
    <definedName name="脱钩" localSheetId="23">#REF!</definedName>
    <definedName name="脱钩" localSheetId="5">#REF!</definedName>
    <definedName name="脱钩" localSheetId="21">#REF!</definedName>
    <definedName name="脱钩" localSheetId="18">#REF!</definedName>
    <definedName name="脱钩" localSheetId="1">#REF!</definedName>
    <definedName name="脱钩" localSheetId="13">#REF!</definedName>
    <definedName name="脱钩">#REF!</definedName>
    <definedName name="先征后返徐2" localSheetId="22">#REF!</definedName>
    <definedName name="先征后返徐2" localSheetId="23">#REF!</definedName>
    <definedName name="先征后返徐2" localSheetId="5">#REF!</definedName>
    <definedName name="先征后返徐2" localSheetId="21">#REF!</definedName>
    <definedName name="先征后返徐2" localSheetId="18">#REF!</definedName>
    <definedName name="先征后返徐2" localSheetId="1">#REF!</definedName>
    <definedName name="先征后返徐2" localSheetId="13">#REF!</definedName>
    <definedName name="先征后返徐2">#REF!</definedName>
    <definedName name="预备费分项目" localSheetId="22">#REF!</definedName>
    <definedName name="预备费分项目" localSheetId="23">#REF!</definedName>
    <definedName name="预备费分项目" localSheetId="5">#REF!</definedName>
    <definedName name="预备费分项目" localSheetId="21">#REF!</definedName>
    <definedName name="预备费分项目" localSheetId="18">#REF!</definedName>
    <definedName name="预备费分项目" localSheetId="1">#REF!</definedName>
    <definedName name="预备费分项目" localSheetId="13">#REF!</definedName>
    <definedName name="预备费分项目">#REF!</definedName>
    <definedName name="综合" localSheetId="22">#REF!</definedName>
    <definedName name="综合" localSheetId="23">#REF!</definedName>
    <definedName name="综合">#REF!</definedName>
    <definedName name="综核" localSheetId="22">#REF!</definedName>
    <definedName name="综核" localSheetId="23">#REF!</definedName>
    <definedName name="综核">#REF!</definedName>
    <definedName name="전" localSheetId="22">#REF!</definedName>
    <definedName name="전" localSheetId="23">#REF!</definedName>
    <definedName name="전" localSheetId="5">#REF!</definedName>
    <definedName name="전" localSheetId="21">#REF!</definedName>
    <definedName name="전" localSheetId="18">#REF!</definedName>
    <definedName name="전" localSheetId="1">#REF!</definedName>
    <definedName name="전" localSheetId="13">#REF!</definedName>
    <definedName name="전">#REF!</definedName>
    <definedName name="주택사업본부" localSheetId="22">#REF!</definedName>
    <definedName name="주택사업본부" localSheetId="23">#REF!</definedName>
    <definedName name="주택사업본부" localSheetId="5">#REF!</definedName>
    <definedName name="주택사업본부" localSheetId="21">#REF!</definedName>
    <definedName name="주택사업본부" localSheetId="18">#REF!</definedName>
    <definedName name="주택사업본부" localSheetId="1">#REF!</definedName>
    <definedName name="주택사업본부" localSheetId="13">#REF!</definedName>
    <definedName name="주택사업본부">#REF!</definedName>
    <definedName name="철구사업본부" localSheetId="22">#REF!</definedName>
    <definedName name="철구사업본부" localSheetId="23">#REF!</definedName>
    <definedName name="철구사업본부" localSheetId="5">#REF!</definedName>
    <definedName name="철구사업본부" localSheetId="21">#REF!</definedName>
    <definedName name="철구사업본부" localSheetId="18">#REF!</definedName>
    <definedName name="철구사업본부" localSheetId="1">#REF!</definedName>
    <definedName name="철구사업본부" localSheetId="13">#REF!</definedName>
    <definedName name="철구사업본부">#REF!</definedName>
    <definedName name="a" localSheetId="2">#REF!</definedName>
    <definedName name="aaaa" localSheetId="2">#REF!</definedName>
    <definedName name="bbb" localSheetId="2">#REF!</definedName>
    <definedName name="ccc" localSheetId="2">#REF!</definedName>
    <definedName name="Database" localSheetId="2">#REF!</definedName>
    <definedName name="database2" localSheetId="2">#REF!</definedName>
    <definedName name="database3" localSheetId="2">#REF!</definedName>
    <definedName name="fg" localSheetId="2">#REF!</definedName>
    <definedName name="hhhh" localSheetId="2">#REF!</definedName>
    <definedName name="kkkk" localSheetId="2">#REF!</definedName>
    <definedName name="_xlnm.Print_Area" localSheetId="2">一般公共收入!$A$1:$G$33</definedName>
    <definedName name="Print_Area_MI" localSheetId="2">#REF!</definedName>
    <definedName name="_xlnm.Print_Titles" localSheetId="2">#REF!</definedName>
    <definedName name="zhe" localSheetId="2">#REF!</definedName>
    <definedName name="啊" localSheetId="2">#REF!</definedName>
    <definedName name="大调动" localSheetId="2">#REF!</definedName>
    <definedName name="鹅eee" localSheetId="2">#REF!</definedName>
    <definedName name="饿" localSheetId="2">#REF!</definedName>
    <definedName name="发生地方" localSheetId="2">#REF!</definedName>
    <definedName name="汇率" localSheetId="2">#REF!</definedName>
    <definedName name="胶" localSheetId="2">#REF!</definedName>
    <definedName name="结构" localSheetId="2">#REF!</definedName>
    <definedName name="经7" localSheetId="2">#REF!</definedName>
    <definedName name="经二7" localSheetId="2">#REF!</definedName>
    <definedName name="经二8" localSheetId="2">#REF!</definedName>
    <definedName name="经一7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是" localSheetId="2">#REF!</definedName>
    <definedName name="脱钩" localSheetId="2">#REF!</definedName>
    <definedName name="先征后返徐2" localSheetId="2">#REF!</definedName>
    <definedName name="预备费分项目" localSheetId="2">#REF!</definedName>
    <definedName name="综合" localSheetId="2">#REF!</definedName>
    <definedName name="综核" localSheetId="2">#REF!</definedName>
    <definedName name="a" localSheetId="3">#REF!</definedName>
    <definedName name="aaaa" localSheetId="3">#REF!</definedName>
    <definedName name="bbb" localSheetId="3">#REF!</definedName>
    <definedName name="ccc" localSheetId="3">#REF!</definedName>
    <definedName name="Database" localSheetId="3">#REF!</definedName>
    <definedName name="database2" localSheetId="3">#REF!</definedName>
    <definedName name="database3" localSheetId="3">#REF!</definedName>
    <definedName name="fg" localSheetId="3">#REF!</definedName>
    <definedName name="hhhh" localSheetId="3">#REF!</definedName>
    <definedName name="kkkk" localSheetId="3">#REF!</definedName>
    <definedName name="_xlnm.Print_Area" localSheetId="3">#REF!</definedName>
    <definedName name="Print_Area_MI" localSheetId="3">#REF!</definedName>
    <definedName name="_xlnm.Print_Titles" localSheetId="3">#REF!</definedName>
    <definedName name="zhe" localSheetId="3">#REF!</definedName>
    <definedName name="啊" localSheetId="3">#REF!</definedName>
    <definedName name="大调动" localSheetId="3">#REF!</definedName>
    <definedName name="鹅eee" localSheetId="3">#REF!</definedName>
    <definedName name="饿" localSheetId="3">#REF!</definedName>
    <definedName name="发生地方" localSheetId="3">#REF!</definedName>
    <definedName name="汇率" localSheetId="3">#REF!</definedName>
    <definedName name="胶" localSheetId="3">#REF!</definedName>
    <definedName name="结构" localSheetId="3">#REF!</definedName>
    <definedName name="经7" localSheetId="3">#REF!</definedName>
    <definedName name="经二7" localSheetId="3">#REF!</definedName>
    <definedName name="经二8" localSheetId="3">#REF!</definedName>
    <definedName name="经一7" localSheetId="3">#REF!</definedName>
    <definedName name="전" localSheetId="3">#REF!</definedName>
    <definedName name="주택사업본부" localSheetId="3">#REF!</definedName>
    <definedName name="철구사업본부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是" localSheetId="3">#REF!</definedName>
    <definedName name="脱钩" localSheetId="3">#REF!</definedName>
    <definedName name="先征后返徐2" localSheetId="3">#REF!</definedName>
    <definedName name="预备费分项目" localSheetId="3">#REF!</definedName>
    <definedName name="综合" localSheetId="3">#REF!</definedName>
    <definedName name="综核" localSheetId="3">#REF!</definedName>
    <definedName name="a" localSheetId="10">#REF!</definedName>
    <definedName name="aaaa" localSheetId="10">#REF!</definedName>
    <definedName name="bbb" localSheetId="10">#REF!</definedName>
    <definedName name="ccc" localSheetId="10">#REF!</definedName>
    <definedName name="Database" localSheetId="10">#REF!</definedName>
    <definedName name="database2" localSheetId="10">#REF!</definedName>
    <definedName name="database3" localSheetId="10">#REF!</definedName>
    <definedName name="fg" localSheetId="10">#REF!</definedName>
    <definedName name="hhhh" localSheetId="10">#REF!</definedName>
    <definedName name="kkkk" localSheetId="10">#REF!</definedName>
    <definedName name="_xlnm.Print_Area" localSheetId="10">区对街道、经济功能区税收返还!$A$1:$B$6</definedName>
    <definedName name="Print_Area_MI" localSheetId="10">#REF!</definedName>
    <definedName name="zhe" localSheetId="10">#REF!</definedName>
    <definedName name="啊" localSheetId="10">#REF!</definedName>
    <definedName name="大调动" localSheetId="10">#REF!</definedName>
    <definedName name="鹅eee" localSheetId="10">#REF!</definedName>
    <definedName name="饿" localSheetId="10">#REF!</definedName>
    <definedName name="发生地方" localSheetId="10">#REF!</definedName>
    <definedName name="汇率" localSheetId="10">#REF!</definedName>
    <definedName name="胶" localSheetId="10">#REF!</definedName>
    <definedName name="结构" localSheetId="10">#REF!</definedName>
    <definedName name="经7" localSheetId="10">#REF!</definedName>
    <definedName name="经二7" localSheetId="10">#REF!</definedName>
    <definedName name="经二8" localSheetId="10">#REF!</definedName>
    <definedName name="经一7" localSheetId="10">#REF!</definedName>
    <definedName name="전" localSheetId="10">#REF!</definedName>
    <definedName name="주택사업본부" localSheetId="10">#REF!</definedName>
    <definedName name="철구사업본부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是" localSheetId="10">#REF!</definedName>
    <definedName name="脱钩" localSheetId="10">#REF!</definedName>
    <definedName name="先征后返徐2" localSheetId="10">#REF!</definedName>
    <definedName name="预备费分项目" localSheetId="10">#REF!</definedName>
    <definedName name="综合" localSheetId="10">#REF!</definedName>
    <definedName name="综核" localSheetId="10">#REF!</definedName>
    <definedName name="a" localSheetId="11">#REF!</definedName>
    <definedName name="aaaa" localSheetId="11">#REF!</definedName>
    <definedName name="bbb" localSheetId="11">#REF!</definedName>
    <definedName name="ccc" localSheetId="11">#REF!</definedName>
    <definedName name="Database" localSheetId="11">#REF!</definedName>
    <definedName name="database2" localSheetId="11">#REF!</definedName>
    <definedName name="database3" localSheetId="11">#REF!</definedName>
    <definedName name="fg" localSheetId="11">#REF!</definedName>
    <definedName name="hhhh" localSheetId="11">#REF!</definedName>
    <definedName name="kkkk" localSheetId="11">#REF!</definedName>
    <definedName name="_xlnm.Print_Area" localSheetId="11">'区对街道、经济功能区税收返还分地区明细表 '!$A$1:$B$13</definedName>
    <definedName name="Print_Area_MI" localSheetId="11">#REF!</definedName>
    <definedName name="zhe" localSheetId="11">#REF!</definedName>
    <definedName name="啊" localSheetId="11">#REF!</definedName>
    <definedName name="大调动" localSheetId="11">#REF!</definedName>
    <definedName name="鹅eee" localSheetId="11">#REF!</definedName>
    <definedName name="饿" localSheetId="11">#REF!</definedName>
    <definedName name="发生地方" localSheetId="11">#REF!</definedName>
    <definedName name="汇率" localSheetId="11">#REF!</definedName>
    <definedName name="胶" localSheetId="11">#REF!</definedName>
    <definedName name="结构" localSheetId="11">#REF!</definedName>
    <definedName name="经7" localSheetId="11">#REF!</definedName>
    <definedName name="经二7" localSheetId="11">#REF!</definedName>
    <definedName name="经二8" localSheetId="11">#REF!</definedName>
    <definedName name="经一7" localSheetId="11">#REF!</definedName>
    <definedName name="전" localSheetId="11">#REF!</definedName>
    <definedName name="주택사업본부" localSheetId="11">#REF!</definedName>
    <definedName name="철구사업본부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是" localSheetId="11">#REF!</definedName>
    <definedName name="脱钩" localSheetId="11">#REF!</definedName>
    <definedName name="先征后返徐2" localSheetId="11">#REF!</definedName>
    <definedName name="预备费分项目" localSheetId="11">#REF!</definedName>
    <definedName name="综合" localSheetId="11">#REF!</definedName>
    <definedName name="综核" localSheetId="11">#REF!</definedName>
    <definedName name="a" localSheetId="14">#REF!</definedName>
    <definedName name="aaaa" localSheetId="14">#REF!</definedName>
    <definedName name="bbb" localSheetId="14">#REF!</definedName>
    <definedName name="ccc" localSheetId="14">#REF!</definedName>
    <definedName name="Database" localSheetId="14">#REF!</definedName>
    <definedName name="database2" localSheetId="14">#REF!</definedName>
    <definedName name="database3" localSheetId="14">#REF!</definedName>
    <definedName name="fg" localSheetId="14">#REF!</definedName>
    <definedName name="hhhh" localSheetId="14">#REF!</definedName>
    <definedName name="kkkk" localSheetId="14">#REF!</definedName>
    <definedName name="_xlnm.Print_Area" localSheetId="14">'基金收入 '!$A$1:$F$20</definedName>
    <definedName name="Print_Area_MI" localSheetId="14">#REF!</definedName>
    <definedName name="_xlnm.Print_Titles" localSheetId="14">#REF!</definedName>
    <definedName name="zhe" localSheetId="14">#REF!</definedName>
    <definedName name="啊" localSheetId="14">#REF!</definedName>
    <definedName name="大调动" localSheetId="14">#REF!</definedName>
    <definedName name="鹅eee" localSheetId="14">#REF!</definedName>
    <definedName name="饿" localSheetId="14">#REF!</definedName>
    <definedName name="发生地方" localSheetId="14">#REF!</definedName>
    <definedName name="汇率" localSheetId="14">#REF!</definedName>
    <definedName name="胶" localSheetId="14">#REF!</definedName>
    <definedName name="结构" localSheetId="14">#REF!</definedName>
    <definedName name="经7" localSheetId="14">#REF!</definedName>
    <definedName name="经二7" localSheetId="14">#REF!</definedName>
    <definedName name="经二8" localSheetId="14">#REF!</definedName>
    <definedName name="经一7" localSheetId="14">#REF!</definedName>
    <definedName name="전" localSheetId="14">#REF!</definedName>
    <definedName name="주택사업본부" localSheetId="14">#REF!</definedName>
    <definedName name="철구사업본부" localSheetId="14">#REF!</definedName>
    <definedName name="生产列1" localSheetId="14">#REF!</definedName>
    <definedName name="生产列11" localSheetId="14">#REF!</definedName>
    <definedName name="生产列15" localSheetId="14">#REF!</definedName>
    <definedName name="生产列16" localSheetId="14">#REF!</definedName>
    <definedName name="生产列17" localSheetId="14">#REF!</definedName>
    <definedName name="生产列19" localSheetId="14">#REF!</definedName>
    <definedName name="生产列2" localSheetId="14">#REF!</definedName>
    <definedName name="生产列20" localSheetId="14">#REF!</definedName>
    <definedName name="生产列3" localSheetId="14">#REF!</definedName>
    <definedName name="生产列4" localSheetId="14">#REF!</definedName>
    <definedName name="生产列5" localSheetId="14">#REF!</definedName>
    <definedName name="生产列6" localSheetId="14">#REF!</definedName>
    <definedName name="生产列7" localSheetId="14">#REF!</definedName>
    <definedName name="生产列8" localSheetId="14">#REF!</definedName>
    <definedName name="生产列9" localSheetId="14">#REF!</definedName>
    <definedName name="生产期" localSheetId="14">#REF!</definedName>
    <definedName name="生产期1" localSheetId="14">#REF!</definedName>
    <definedName name="生产期11" localSheetId="14">#REF!</definedName>
    <definedName name="生产期15" localSheetId="14">#REF!</definedName>
    <definedName name="生产期16" localSheetId="14">#REF!</definedName>
    <definedName name="生产期17" localSheetId="14">#REF!</definedName>
    <definedName name="生产期19" localSheetId="14">#REF!</definedName>
    <definedName name="生产期2" localSheetId="14">#REF!</definedName>
    <definedName name="生产期20" localSheetId="14">#REF!</definedName>
    <definedName name="生产期3" localSheetId="14">#REF!</definedName>
    <definedName name="生产期4" localSheetId="14">#REF!</definedName>
    <definedName name="生产期5" localSheetId="14">#REF!</definedName>
    <definedName name="生产期6" localSheetId="14">#REF!</definedName>
    <definedName name="生产期7" localSheetId="14">#REF!</definedName>
    <definedName name="生产期8" localSheetId="14">#REF!</definedName>
    <definedName name="生产期9" localSheetId="14">#REF!</definedName>
    <definedName name="是" localSheetId="14">#REF!</definedName>
    <definedName name="脱钩" localSheetId="14">#REF!</definedName>
    <definedName name="先征后返徐2" localSheetId="14">#REF!</definedName>
    <definedName name="预备费分项目" localSheetId="14">#REF!</definedName>
    <definedName name="综合" localSheetId="14">#REF!</definedName>
    <definedName name="综核" localSheetId="14">#REF!</definedName>
    <definedName name="a" localSheetId="15">#REF!</definedName>
    <definedName name="aaaa" localSheetId="15">#REF!</definedName>
    <definedName name="bbb" localSheetId="15">#REF!</definedName>
    <definedName name="ccc" localSheetId="15">#REF!</definedName>
    <definedName name="Database" localSheetId="15">#REF!</definedName>
    <definedName name="database2" localSheetId="15">#REF!</definedName>
    <definedName name="database3" localSheetId="15">#REF!</definedName>
    <definedName name="fg" localSheetId="15">#REF!</definedName>
    <definedName name="hhhh" localSheetId="15">#REF!</definedName>
    <definedName name="kkkk" localSheetId="15">#REF!</definedName>
    <definedName name="_xlnm.Print_Area" localSheetId="15">#REF!</definedName>
    <definedName name="Print_Area_MI" localSheetId="15">#REF!</definedName>
    <definedName name="_xlnm.Print_Titles" localSheetId="15">#REF!</definedName>
    <definedName name="zhe" localSheetId="15">#REF!</definedName>
    <definedName name="啊" localSheetId="15">#REF!</definedName>
    <definedName name="大调动" localSheetId="15">#REF!</definedName>
    <definedName name="鹅eee" localSheetId="15">#REF!</definedName>
    <definedName name="饿" localSheetId="15">#REF!</definedName>
    <definedName name="发生地方" localSheetId="15">#REF!</definedName>
    <definedName name="汇率" localSheetId="15">#REF!</definedName>
    <definedName name="胶" localSheetId="15">#REF!</definedName>
    <definedName name="结构" localSheetId="15">#REF!</definedName>
    <definedName name="经7" localSheetId="15">#REF!</definedName>
    <definedName name="经二7" localSheetId="15">#REF!</definedName>
    <definedName name="经二8" localSheetId="15">#REF!</definedName>
    <definedName name="经一7" localSheetId="15">#REF!</definedName>
    <definedName name="전" localSheetId="15">#REF!</definedName>
    <definedName name="주택사업본부" localSheetId="15">#REF!</definedName>
    <definedName name="철구사업본부" localSheetId="15">#REF!</definedName>
    <definedName name="生产列1" localSheetId="15">#REF!</definedName>
    <definedName name="生产列11" localSheetId="15">#REF!</definedName>
    <definedName name="生产列15" localSheetId="15">#REF!</definedName>
    <definedName name="生产列16" localSheetId="15">#REF!</definedName>
    <definedName name="生产列17" localSheetId="15">#REF!</definedName>
    <definedName name="生产列19" localSheetId="15">#REF!</definedName>
    <definedName name="生产列2" localSheetId="15">#REF!</definedName>
    <definedName name="生产列20" localSheetId="15">#REF!</definedName>
    <definedName name="生产列3" localSheetId="15">#REF!</definedName>
    <definedName name="生产列4" localSheetId="15">#REF!</definedName>
    <definedName name="生产列5" localSheetId="15">#REF!</definedName>
    <definedName name="生产列6" localSheetId="15">#REF!</definedName>
    <definedName name="生产列7" localSheetId="15">#REF!</definedName>
    <definedName name="生产列8" localSheetId="15">#REF!</definedName>
    <definedName name="生产列9" localSheetId="15">#REF!</definedName>
    <definedName name="生产期" localSheetId="15">#REF!</definedName>
    <definedName name="生产期1" localSheetId="15">#REF!</definedName>
    <definedName name="生产期11" localSheetId="15">#REF!</definedName>
    <definedName name="生产期15" localSheetId="15">#REF!</definedName>
    <definedName name="生产期16" localSheetId="15">#REF!</definedName>
    <definedName name="生产期17" localSheetId="15">#REF!</definedName>
    <definedName name="生产期19" localSheetId="15">#REF!</definedName>
    <definedName name="生产期2" localSheetId="15">#REF!</definedName>
    <definedName name="生产期20" localSheetId="15">#REF!</definedName>
    <definedName name="生产期3" localSheetId="15">#REF!</definedName>
    <definedName name="生产期4" localSheetId="15">#REF!</definedName>
    <definedName name="生产期5" localSheetId="15">#REF!</definedName>
    <definedName name="生产期6" localSheetId="15">#REF!</definedName>
    <definedName name="生产期7" localSheetId="15">#REF!</definedName>
    <definedName name="生产期8" localSheetId="15">#REF!</definedName>
    <definedName name="生产期9" localSheetId="15">#REF!</definedName>
    <definedName name="是" localSheetId="15">#REF!</definedName>
    <definedName name="脱钩" localSheetId="15">#REF!</definedName>
    <definedName name="先征后返徐2" localSheetId="15">#REF!</definedName>
    <definedName name="预备费分项目" localSheetId="15">#REF!</definedName>
    <definedName name="综合" localSheetId="15">#REF!</definedName>
    <definedName name="综核" localSheetId="15">#REF!</definedName>
    <definedName name="a" localSheetId="12">#REF!</definedName>
    <definedName name="aaaa" localSheetId="12">#REF!</definedName>
    <definedName name="bbb" localSheetId="12">#REF!</definedName>
    <definedName name="ccc" localSheetId="12">#REF!</definedName>
    <definedName name="Database" localSheetId="12">#REF!</definedName>
    <definedName name="database2" localSheetId="12">#REF!</definedName>
    <definedName name="database3" localSheetId="12">#REF!</definedName>
    <definedName name="fg" localSheetId="12">#REF!</definedName>
    <definedName name="hhhh" localSheetId="12">#REF!</definedName>
    <definedName name="kkkk" localSheetId="12">#REF!</definedName>
    <definedName name="_xlnm.Print_Area" localSheetId="12">一般债务限额和余额!$A$1:$D$9</definedName>
    <definedName name="Print_Area_MI" localSheetId="12">#REF!</definedName>
    <definedName name="zhe" localSheetId="12">#REF!</definedName>
    <definedName name="啊" localSheetId="12">#REF!</definedName>
    <definedName name="大调动" localSheetId="12">#REF!</definedName>
    <definedName name="鹅eee" localSheetId="12">#REF!</definedName>
    <definedName name="饿" localSheetId="12">#REF!</definedName>
    <definedName name="发生地方" localSheetId="12">#REF!</definedName>
    <definedName name="汇率" localSheetId="12">#REF!</definedName>
    <definedName name="胶" localSheetId="12">#REF!</definedName>
    <definedName name="结构" localSheetId="12">#REF!</definedName>
    <definedName name="经7" localSheetId="12">#REF!</definedName>
    <definedName name="经二7" localSheetId="12">#REF!</definedName>
    <definedName name="经二8" localSheetId="12">#REF!</definedName>
    <definedName name="经一7" localSheetId="12">#REF!</definedName>
    <definedName name="전" localSheetId="12">#REF!</definedName>
    <definedName name="주택사업본부" localSheetId="12">#REF!</definedName>
    <definedName name="철구사업본부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是" localSheetId="12">#REF!</definedName>
    <definedName name="脱钩" localSheetId="12">#REF!</definedName>
    <definedName name="先征后返徐2" localSheetId="12">#REF!</definedName>
    <definedName name="预备费分项目" localSheetId="12">#REF!</definedName>
    <definedName name="综合" localSheetId="12">#REF!</definedName>
    <definedName name="综核" localSheetId="12">#REF!</definedName>
    <definedName name="a" localSheetId="17">#REF!</definedName>
    <definedName name="aaaa" localSheetId="17">#REF!</definedName>
    <definedName name="bbb" localSheetId="17">#REF!</definedName>
    <definedName name="ccc" localSheetId="17">#REF!</definedName>
    <definedName name="Database" localSheetId="17">#REF!</definedName>
    <definedName name="database2" localSheetId="17">#REF!</definedName>
    <definedName name="database3" localSheetId="17">#REF!</definedName>
    <definedName name="fg" localSheetId="17">#REF!</definedName>
    <definedName name="hhhh" localSheetId="17">#REF!</definedName>
    <definedName name="kkkk" localSheetId="17">#REF!</definedName>
    <definedName name="_xlnm.Print_Area" localSheetId="17">专项债务限额和余额!$A$1:$D$9</definedName>
    <definedName name="Print_Area_MI" localSheetId="17">#REF!</definedName>
    <definedName name="zhe" localSheetId="17">#REF!</definedName>
    <definedName name="啊" localSheetId="17">#REF!</definedName>
    <definedName name="大调动" localSheetId="17">#REF!</definedName>
    <definedName name="鹅eee" localSheetId="17">#REF!</definedName>
    <definedName name="饿" localSheetId="17">#REF!</definedName>
    <definedName name="发生地方" localSheetId="17">#REF!</definedName>
    <definedName name="汇率" localSheetId="17">#REF!</definedName>
    <definedName name="胶" localSheetId="17">#REF!</definedName>
    <definedName name="结构" localSheetId="17">#REF!</definedName>
    <definedName name="经7" localSheetId="17">#REF!</definedName>
    <definedName name="经二7" localSheetId="17">#REF!</definedName>
    <definedName name="经二8" localSheetId="17">#REF!</definedName>
    <definedName name="经一7" localSheetId="17">#REF!</definedName>
    <definedName name="전" localSheetId="17">#REF!</definedName>
    <definedName name="주택사업본부" localSheetId="17">#REF!</definedName>
    <definedName name="철구사업본부" localSheetId="17">#REF!</definedName>
    <definedName name="生产列1" localSheetId="17">#REF!</definedName>
    <definedName name="生产列11" localSheetId="17">#REF!</definedName>
    <definedName name="生产列15" localSheetId="17">#REF!</definedName>
    <definedName name="生产列16" localSheetId="17">#REF!</definedName>
    <definedName name="生产列17" localSheetId="17">#REF!</definedName>
    <definedName name="生产列19" localSheetId="17">#REF!</definedName>
    <definedName name="生产列2" localSheetId="17">#REF!</definedName>
    <definedName name="生产列20" localSheetId="17">#REF!</definedName>
    <definedName name="生产列3" localSheetId="17">#REF!</definedName>
    <definedName name="生产列4" localSheetId="17">#REF!</definedName>
    <definedName name="生产列5" localSheetId="17">#REF!</definedName>
    <definedName name="生产列6" localSheetId="17">#REF!</definedName>
    <definedName name="生产列7" localSheetId="17">#REF!</definedName>
    <definedName name="生产列8" localSheetId="17">#REF!</definedName>
    <definedName name="生产列9" localSheetId="17">#REF!</definedName>
    <definedName name="生产期" localSheetId="17">#REF!</definedName>
    <definedName name="生产期1" localSheetId="17">#REF!</definedName>
    <definedName name="生产期11" localSheetId="17">#REF!</definedName>
    <definedName name="生产期15" localSheetId="17">#REF!</definedName>
    <definedName name="生产期16" localSheetId="17">#REF!</definedName>
    <definedName name="生产期17" localSheetId="17">#REF!</definedName>
    <definedName name="生产期19" localSheetId="17">#REF!</definedName>
    <definedName name="生产期2" localSheetId="17">#REF!</definedName>
    <definedName name="生产期20" localSheetId="17">#REF!</definedName>
    <definedName name="生产期3" localSheetId="17">#REF!</definedName>
    <definedName name="生产期4" localSheetId="17">#REF!</definedName>
    <definedName name="生产期5" localSheetId="17">#REF!</definedName>
    <definedName name="生产期6" localSheetId="17">#REF!</definedName>
    <definedName name="生产期7" localSheetId="17">#REF!</definedName>
    <definedName name="生产期8" localSheetId="17">#REF!</definedName>
    <definedName name="生产期9" localSheetId="17">#REF!</definedName>
    <definedName name="是" localSheetId="17">#REF!</definedName>
    <definedName name="脱钩" localSheetId="17">#REF!</definedName>
    <definedName name="先征后返徐2" localSheetId="17">#REF!</definedName>
    <definedName name="预备费分项目" localSheetId="17">#REF!</definedName>
    <definedName name="综合" localSheetId="17">#REF!</definedName>
    <definedName name="综核" localSheetId="17">#REF!</definedName>
    <definedName name="a" localSheetId="16">#REF!</definedName>
    <definedName name="aaaa" localSheetId="16">#REF!</definedName>
    <definedName name="bbb" localSheetId="16">#REF!</definedName>
    <definedName name="ccc" localSheetId="16">#REF!</definedName>
    <definedName name="Database" localSheetId="16">#REF!</definedName>
    <definedName name="database2" localSheetId="16">#REF!</definedName>
    <definedName name="database3" localSheetId="16">#REF!</definedName>
    <definedName name="fg" localSheetId="16">#REF!</definedName>
    <definedName name="hhhh" localSheetId="16">#REF!</definedName>
    <definedName name="kkkk" localSheetId="16">#REF!</definedName>
    <definedName name="_xlnm.Print_Area" localSheetId="16">#REF!</definedName>
    <definedName name="Print_Area_MI" localSheetId="16">#REF!</definedName>
    <definedName name="zhe" localSheetId="16">#REF!</definedName>
    <definedName name="啊" localSheetId="16">#REF!</definedName>
    <definedName name="大调动" localSheetId="16">#REF!</definedName>
    <definedName name="鹅eee" localSheetId="16">#REF!</definedName>
    <definedName name="饿" localSheetId="16">#REF!</definedName>
    <definedName name="发生地方" localSheetId="16">#REF!</definedName>
    <definedName name="汇率" localSheetId="16">#REF!</definedName>
    <definedName name="胶" localSheetId="16">#REF!</definedName>
    <definedName name="结构" localSheetId="16">#REF!</definedName>
    <definedName name="经7" localSheetId="16">#REF!</definedName>
    <definedName name="经二7" localSheetId="16">#REF!</definedName>
    <definedName name="经二8" localSheetId="16">#REF!</definedName>
    <definedName name="经一7" localSheetId="16">#REF!</definedName>
    <definedName name="生产列1" localSheetId="16">#REF!</definedName>
    <definedName name="生产列11" localSheetId="16">#REF!</definedName>
    <definedName name="生产列15" localSheetId="16">#REF!</definedName>
    <definedName name="生产列16" localSheetId="16">#REF!</definedName>
    <definedName name="生产列17" localSheetId="16">#REF!</definedName>
    <definedName name="生产列19" localSheetId="16">#REF!</definedName>
    <definedName name="生产列2" localSheetId="16">#REF!</definedName>
    <definedName name="生产列20" localSheetId="16">#REF!</definedName>
    <definedName name="生产列3" localSheetId="16">#REF!</definedName>
    <definedName name="生产列4" localSheetId="16">#REF!</definedName>
    <definedName name="生产列5" localSheetId="16">#REF!</definedName>
    <definedName name="生产列6" localSheetId="16">#REF!</definedName>
    <definedName name="生产列7" localSheetId="16">#REF!</definedName>
    <definedName name="生产列8" localSheetId="16">#REF!</definedName>
    <definedName name="生产列9" localSheetId="16">#REF!</definedName>
    <definedName name="生产期" localSheetId="16">#REF!</definedName>
    <definedName name="生产期1" localSheetId="16">#REF!</definedName>
    <definedName name="生产期11" localSheetId="16">#REF!</definedName>
    <definedName name="生产期15" localSheetId="16">#REF!</definedName>
    <definedName name="生产期16" localSheetId="16">#REF!</definedName>
    <definedName name="生产期17" localSheetId="16">#REF!</definedName>
    <definedName name="生产期19" localSheetId="16">#REF!</definedName>
    <definedName name="生产期2" localSheetId="16">#REF!</definedName>
    <definedName name="生产期20" localSheetId="16">#REF!</definedName>
    <definedName name="生产期3" localSheetId="16">#REF!</definedName>
    <definedName name="生产期4" localSheetId="16">#REF!</definedName>
    <definedName name="生产期5" localSheetId="16">#REF!</definedName>
    <definedName name="生产期6" localSheetId="16">#REF!</definedName>
    <definedName name="生产期7" localSheetId="16">#REF!</definedName>
    <definedName name="生产期8" localSheetId="16">#REF!</definedName>
    <definedName name="生产期9" localSheetId="16">#REF!</definedName>
    <definedName name="是" localSheetId="16">#REF!</definedName>
    <definedName name="脱钩" localSheetId="16">#REF!</definedName>
    <definedName name="先征后返徐2" localSheetId="16">#REF!</definedName>
    <definedName name="预备费分项目" localSheetId="16">#REF!</definedName>
    <definedName name="综合" localSheetId="16">#REF!</definedName>
    <definedName name="综核" localSheetId="16">#REF!</definedName>
    <definedName name="전" localSheetId="16">#REF!</definedName>
    <definedName name="주택사업본부" localSheetId="16">#REF!</definedName>
    <definedName name="철구사업본부" localSheetId="16">#REF!</definedName>
    <definedName name="_xlnm.Print_Titles" localSheetId="7">一般经济明细!$1:3</definedName>
    <definedName name="_xlnm._FilterDatabase" localSheetId="7" hidden="1">一般经济明细!$A$6:$A$69</definedName>
    <definedName name="a" localSheetId="7">#REF!</definedName>
    <definedName name="aaaa" localSheetId="7">#REF!</definedName>
    <definedName name="bbb" localSheetId="7">#REF!</definedName>
    <definedName name="ccc" localSheetId="7">#REF!</definedName>
    <definedName name="Database" localSheetId="7">#REF!</definedName>
    <definedName name="database2" localSheetId="7">#REF!</definedName>
    <definedName name="database3" localSheetId="7">#REF!</definedName>
    <definedName name="fg" localSheetId="7">#REF!</definedName>
    <definedName name="hhhh" localSheetId="7">#REF!</definedName>
    <definedName name="kkkk" localSheetId="7">#REF!</definedName>
    <definedName name="_xlnm.Print_Area" localSheetId="7">一般经济明细!$A$1:$B$69</definedName>
    <definedName name="Print_Area_MI" localSheetId="7">#REF!</definedName>
    <definedName name="zhe" localSheetId="7">#REF!</definedName>
    <definedName name="啊" localSheetId="7">#REF!</definedName>
    <definedName name="大调动" localSheetId="7">#REF!</definedName>
    <definedName name="鹅eee" localSheetId="7">#REF!</definedName>
    <definedName name="饿" localSheetId="7">#REF!</definedName>
    <definedName name="发生地方" localSheetId="7">#REF!</definedName>
    <definedName name="汇率" localSheetId="7">#REF!</definedName>
    <definedName name="胶" localSheetId="7">#REF!</definedName>
    <definedName name="结构" localSheetId="7">#REF!</definedName>
    <definedName name="经7" localSheetId="7">#REF!</definedName>
    <definedName name="经二7" localSheetId="7">#REF!</definedName>
    <definedName name="经二8" localSheetId="7">#REF!</definedName>
    <definedName name="经一7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是" localSheetId="7">#REF!</definedName>
    <definedName name="脱钩" localSheetId="7">#REF!</definedName>
    <definedName name="先征后返徐2" localSheetId="7">#REF!</definedName>
    <definedName name="预备费分项目" localSheetId="7">#REF!</definedName>
    <definedName name="综合" localSheetId="7">#REF!</definedName>
    <definedName name="综核" localSheetId="7">#REF!</definedName>
    <definedName name="전" localSheetId="7">#REF!</definedName>
    <definedName name="주택사업본부" localSheetId="7">#REF!</definedName>
    <definedName name="철구사업본부" localSheetId="7">#REF!</definedName>
    <definedName name="a" localSheetId="4">#REF!</definedName>
    <definedName name="aaaa" localSheetId="4">#REF!</definedName>
    <definedName name="bbb" localSheetId="4">#REF!</definedName>
    <definedName name="ccc" localSheetId="4">#REF!</definedName>
    <definedName name="Database" localSheetId="4">#REF!</definedName>
    <definedName name="database2" localSheetId="4">#REF!</definedName>
    <definedName name="database3" localSheetId="4">#REF!</definedName>
    <definedName name="fg" localSheetId="4">#REF!</definedName>
    <definedName name="hhhh" localSheetId="4">#REF!</definedName>
    <definedName name="kkkk" localSheetId="4">#REF!</definedName>
    <definedName name="_xlnm.Print_Area" localSheetId="4">#REF!</definedName>
    <definedName name="Print_Area_MI" localSheetId="4">#REF!</definedName>
    <definedName name="_xlnm.Print_Titles" localSheetId="4">#REF!</definedName>
    <definedName name="zhe" localSheetId="4">#REF!</definedName>
    <definedName name="啊" localSheetId="4">#REF!</definedName>
    <definedName name="大调动" localSheetId="4">#REF!</definedName>
    <definedName name="鹅eee" localSheetId="4">#REF!</definedName>
    <definedName name="饿" localSheetId="4">#REF!</definedName>
    <definedName name="发生地方" localSheetId="4">#REF!</definedName>
    <definedName name="汇率" localSheetId="4">#REF!</definedName>
    <definedName name="胶" localSheetId="4">#REF!</definedName>
    <definedName name="结构" localSheetId="4">#REF!</definedName>
    <definedName name="经7" localSheetId="4">#REF!</definedName>
    <definedName name="经二7" localSheetId="4">#REF!</definedName>
    <definedName name="经二8" localSheetId="4">#REF!</definedName>
    <definedName name="经一7" localSheetId="4">#REF!</definedName>
    <definedName name="전" localSheetId="4">#REF!</definedName>
    <definedName name="주택사업본부" localSheetId="4">#REF!</definedName>
    <definedName name="철구사업본부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是" localSheetId="4">#REF!</definedName>
    <definedName name="脱钩" localSheetId="4">#REF!</definedName>
    <definedName name="先征后返徐2" localSheetId="4">#REF!</definedName>
    <definedName name="预备费分项目" localSheetId="4">#REF!</definedName>
    <definedName name="综合" localSheetId="4">#REF!</definedName>
    <definedName name="综核" localSheetId="4">#REF!</definedName>
    <definedName name="_xlnm.Print_Titles" localSheetId="6">'一般功能明细 (区本级)'!$1:3</definedName>
    <definedName name="_xlnm._FilterDatabase" localSheetId="6" hidden="1">'一般功能明细 (区本级)'!$A$4:$AH$13</definedName>
    <definedName name="aaaa" localSheetId="6">#REF!</definedName>
    <definedName name="ccc" localSheetId="6">#REF!</definedName>
    <definedName name="_xlnm.Criteria" localSheetId="6">'一般功能明细 (区本级)'!#REF!</definedName>
    <definedName name="database2" localSheetId="6">#REF!</definedName>
    <definedName name="fg" localSheetId="6">#REF!</definedName>
    <definedName name="hhhh" localSheetId="6">#REF!</definedName>
    <definedName name="_xlnm.Print_Area" localSheetId="6">'一般功能明细 (区本级)'!$A$1:$B$630</definedName>
    <definedName name="Print_Area_MI" localSheetId="6">#REF!</definedName>
    <definedName name="zhe" localSheetId="6">#REF!</definedName>
    <definedName name="啊" localSheetId="6">#REF!</definedName>
    <definedName name="鹅eee" localSheetId="6">#REF!</definedName>
    <definedName name="饿" localSheetId="6">#REF!</definedName>
    <definedName name="胶" localSheetId="6">#REF!</definedName>
    <definedName name="结构" localSheetId="6">#REF!</definedName>
    <definedName name="经7" localSheetId="6">#REF!</definedName>
    <definedName name="经二7" localSheetId="6">#REF!</definedName>
    <definedName name="经二8" localSheetId="6">#REF!</definedName>
    <definedName name="经一7" localSheetId="6">#REF!</definedName>
    <definedName name="生产期5" localSheetId="6">#REF!</definedName>
    <definedName name="是" localSheetId="6">#REF!</definedName>
    <definedName name="脱钩" localSheetId="6">#REF!</definedName>
    <definedName name="先征后返徐2" localSheetId="6">#REF!</definedName>
    <definedName name="预备费分项目" localSheetId="6">#REF!</definedName>
    <definedName name="전" localSheetId="6">#REF!</definedName>
    <definedName name="주택사업본부" localSheetId="6">#REF!</definedName>
    <definedName name="철구사업본부" localSheetId="6">#REF!</definedName>
    <definedName name="_xlnm.Print_Titles" localSheetId="8">'一般经济明细 (区本级)'!$1:3</definedName>
    <definedName name="_xlnm._FilterDatabase" localSheetId="8" hidden="1">'一般经济明细 (区本级)'!$A$6:$A$69</definedName>
    <definedName name="a" localSheetId="8">#REF!</definedName>
    <definedName name="aaaa" localSheetId="8">#REF!</definedName>
    <definedName name="bbb" localSheetId="8">#REF!</definedName>
    <definedName name="ccc" localSheetId="8">#REF!</definedName>
    <definedName name="Database" localSheetId="8">#REF!</definedName>
    <definedName name="database2" localSheetId="8">#REF!</definedName>
    <definedName name="database3" localSheetId="8">#REF!</definedName>
    <definedName name="fg" localSheetId="8">#REF!</definedName>
    <definedName name="hhhh" localSheetId="8">#REF!</definedName>
    <definedName name="kkkk" localSheetId="8">#REF!</definedName>
    <definedName name="_xlnm.Print_Area" localSheetId="8">'一般经济明细 (区本级)'!$A$1:$B$69</definedName>
    <definedName name="Print_Area_MI" localSheetId="8">#REF!</definedName>
    <definedName name="zhe" localSheetId="8">#REF!</definedName>
    <definedName name="啊" localSheetId="8">#REF!</definedName>
    <definedName name="大调动" localSheetId="8">#REF!</definedName>
    <definedName name="鹅eee" localSheetId="8">#REF!</definedName>
    <definedName name="饿" localSheetId="8">#REF!</definedName>
    <definedName name="发生地方" localSheetId="8">#REF!</definedName>
    <definedName name="汇率" localSheetId="8">#REF!</definedName>
    <definedName name="胶" localSheetId="8">#REF!</definedName>
    <definedName name="结构" localSheetId="8">#REF!</definedName>
    <definedName name="经7" localSheetId="8">#REF!</definedName>
    <definedName name="经二7" localSheetId="8">#REF!</definedName>
    <definedName name="经二8" localSheetId="8">#REF!</definedName>
    <definedName name="经一7" localSheetId="8">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是" localSheetId="8">#REF!</definedName>
    <definedName name="脱钩" localSheetId="8">#REF!</definedName>
    <definedName name="先征后返徐2" localSheetId="8">#REF!</definedName>
    <definedName name="预备费分项目" localSheetId="8">#REF!</definedName>
    <definedName name="综合" localSheetId="8">#REF!</definedName>
    <definedName name="综核" localSheetId="8">#REF!</definedName>
    <definedName name="전" localSheetId="8">#REF!</definedName>
    <definedName name="주택사업본부" localSheetId="8">#REF!</definedName>
    <definedName name="철구사업본부" localSheetId="8">#REF!</definedName>
  </definedNames>
  <calcPr calcId="144525" concurrentCalc="0"/>
</workbook>
</file>

<file path=xl/comments1.xml><?xml version="1.0" encoding="utf-8"?>
<comments xmlns="http://schemas.openxmlformats.org/spreadsheetml/2006/main">
  <authors>
    <author>dell</author>
  </authors>
  <commentList>
    <comment ref="C6" authorId="0">
      <text>
        <r>
          <rPr>
            <sz val="9"/>
            <rFont val="宋体"/>
            <charset val="134"/>
          </rPr>
          <t>dell:
等于政府收益减新增费</t>
        </r>
      </text>
    </comment>
  </commentList>
</comments>
</file>

<file path=xl/sharedStrings.xml><?xml version="1.0" encoding="utf-8"?>
<sst xmlns="http://schemas.openxmlformats.org/spreadsheetml/2006/main" count="1531">
  <si>
    <t xml:space="preserve"> </t>
  </si>
  <si>
    <t>东丽区2019年政府决算公开表</t>
  </si>
  <si>
    <t>一般公共决算</t>
  </si>
  <si>
    <t>东丽区2019年一般公共收入决算表</t>
  </si>
  <si>
    <t>单位：万元</t>
  </si>
  <si>
    <t>项        目</t>
  </si>
  <si>
    <t>预算数</t>
  </si>
  <si>
    <t>决算数</t>
  </si>
  <si>
    <t>决算为调整预算%</t>
  </si>
  <si>
    <t>同期数</t>
  </si>
  <si>
    <t>同比增减额</t>
  </si>
  <si>
    <t>比上年决算增减%</t>
  </si>
  <si>
    <t>一 般 公 共 收 入 合 计</t>
  </si>
  <si>
    <t xml:space="preserve">  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</si>
  <si>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</si>
  <si>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</si>
  <si>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</si>
  <si>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</si>
  <si>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</si>
  <si>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</si>
  <si>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</si>
  <si>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</si>
  <si>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</si>
  <si>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</si>
  <si>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</si>
  <si>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</si>
  <si>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</si>
  <si>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</si>
  <si>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 xml:space="preserve"> 二、非税收入</t>
  </si>
  <si>
    <t xml:space="preserve">     专项收入</t>
  </si>
  <si>
    <t xml:space="preserve">     行政事业性收费收入</t>
  </si>
  <si>
    <t xml:space="preserve">     罚没收入</t>
  </si>
  <si>
    <t xml:space="preserve">     国有资本经营收入</t>
  </si>
  <si>
    <t xml:space="preserve">     国有资源（资产）有偿使用收入</t>
  </si>
  <si>
    <t xml:space="preserve">     其他收入</t>
  </si>
  <si>
    <t xml:space="preserve">    加：市级补助收入</t>
  </si>
  <si>
    <t xml:space="preserve">       上年结余收入</t>
  </si>
  <si>
    <t xml:space="preserve">       调入资金</t>
  </si>
  <si>
    <t xml:space="preserve">       债务转贷收入</t>
  </si>
  <si>
    <t xml:space="preserve">       调入预算稳定调节基金</t>
  </si>
  <si>
    <t>一 般 公 共 收 入 总 计</t>
  </si>
  <si>
    <t>东丽区2019年一般公共支出决算表</t>
  </si>
  <si>
    <t>年初预算</t>
  </si>
  <si>
    <t>决算为预算%</t>
  </si>
  <si>
    <t>一 般 公 共 支 出 合 计</t>
  </si>
  <si>
    <t xml:space="preserve">  1、一般公共服务支出</t>
  </si>
  <si>
    <t xml:space="preserve">  2、国防支出</t>
  </si>
  <si>
    <t xml:space="preserve">  3、公共安全支出</t>
  </si>
  <si>
    <t xml:space="preserve">  4、教育支出</t>
  </si>
  <si>
    <t xml:space="preserve">  5、科学技术支出</t>
  </si>
  <si>
    <t xml:space="preserve">  6、文化旅游体育与传媒支出</t>
  </si>
  <si>
    <t xml:space="preserve">  7、社会保障和就业支出</t>
  </si>
  <si>
    <t xml:space="preserve">  8、卫生健康支出</t>
  </si>
  <si>
    <t xml:space="preserve">  9、节能环保支出</t>
  </si>
  <si>
    <t xml:space="preserve">  10、城乡社区支出</t>
  </si>
  <si>
    <t xml:space="preserve">  11、农林水支出</t>
  </si>
  <si>
    <t xml:space="preserve">  12、交通运输支出</t>
  </si>
  <si>
    <t xml:space="preserve">  13、资源勘探工业信息等支出</t>
  </si>
  <si>
    <t xml:space="preserve">  14、商业服务业等支出</t>
  </si>
  <si>
    <t xml:space="preserve">  15、金融支出</t>
  </si>
  <si>
    <t xml:space="preserve">  16、自然资源海洋气象等支出</t>
  </si>
  <si>
    <t xml:space="preserve">  17、住房保障支出</t>
  </si>
  <si>
    <t xml:space="preserve">  18、粮油物资储备支出</t>
  </si>
  <si>
    <t xml:space="preserve">  19、灾害防治及应急管理支出</t>
  </si>
  <si>
    <t xml:space="preserve">  20、其他支出</t>
  </si>
  <si>
    <t xml:space="preserve">  21、债务付息支出</t>
  </si>
  <si>
    <t xml:space="preserve">  22、债务发行费用支出</t>
  </si>
  <si>
    <t xml:space="preserve">  减：一般公共支出</t>
  </si>
  <si>
    <t xml:space="preserve">     上解市级支出</t>
  </si>
  <si>
    <t xml:space="preserve">     债务还本支出</t>
  </si>
  <si>
    <t xml:space="preserve">    安排预算稳定调节基金</t>
  </si>
  <si>
    <t xml:space="preserve">    一 般 公 共 结 余</t>
  </si>
  <si>
    <t>东丽区区本级2019年一般公共支出决算表</t>
  </si>
  <si>
    <t>东丽区2019年一般公共支出决算功能分类明细表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</si>
  <si>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</si>
  <si>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</si>
  <si>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</si>
  <si>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</si>
  <si>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</si>
  <si>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</si>
  <si>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</si>
  <si>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</si>
  <si>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</si>
  <si>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</si>
  <si>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</si>
  <si>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</si>
  <si>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</si>
  <si>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</si>
  <si>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</si>
  <si>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</si>
  <si>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</si>
  <si>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</si>
  <si>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</si>
  <si>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</si>
  <si>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</si>
  <si>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</si>
  <si>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</si>
  <si>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</si>
  <si>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</si>
  <si>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</si>
  <si>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</si>
  <si>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</si>
  <si>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</si>
  <si>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</si>
  <si>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</si>
  <si>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</si>
  <si>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</si>
  <si>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</si>
  <si>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</si>
  <si>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</si>
  <si>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</si>
  <si>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</si>
  <si>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</si>
  <si>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</si>
  <si>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</si>
  <si>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</si>
  <si>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</si>
  <si>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</si>
  <si>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</si>
  <si>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</si>
  <si>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</si>
  <si>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</si>
  <si>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</si>
  <si>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</si>
  <si>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</si>
  <si>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</si>
  <si>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</si>
  <si>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</si>
  <si>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</si>
  <si>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</si>
  <si>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</si>
  <si>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</si>
  <si>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</si>
  <si>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</si>
  <si>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</si>
  <si>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</si>
  <si>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</si>
  <si>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</si>
  <si>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</si>
  <si>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</si>
  <si>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</si>
  <si>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</si>
  <si>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</si>
  <si>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</si>
  <si>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</si>
  <si>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</si>
  <si>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</si>
  <si>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</si>
  <si>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</si>
  <si>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</si>
  <si>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</si>
  <si>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</si>
  <si>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</si>
  <si>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</si>
  <si>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</si>
  <si>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</si>
  <si>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</si>
  <si>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</si>
  <si>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</si>
  <si>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</si>
  <si>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</si>
  <si>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</si>
  <si>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</si>
  <si>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</si>
  <si>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</si>
  <si>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</si>
  <si>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</si>
  <si>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</si>
  <si>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</si>
  <si>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</si>
  <si>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</si>
  <si>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</si>
  <si>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</si>
  <si>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</si>
  <si>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</si>
  <si>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</si>
  <si>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</si>
  <si>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</si>
  <si>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</si>
  <si>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</si>
  <si>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</si>
  <si>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</si>
  <si>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</si>
  <si>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</si>
  <si>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</si>
  <si>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</si>
  <si>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</si>
  <si>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</si>
  <si>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</si>
  <si>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</si>
  <si>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</si>
  <si>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</si>
  <si>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</si>
  <si>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</si>
  <si>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</si>
  <si>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</si>
  <si>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</si>
  <si>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</si>
  <si>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</si>
  <si>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</si>
  <si>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</si>
  <si>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</si>
  <si>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</si>
  <si>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</si>
  <si>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</si>
  <si>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</si>
  <si>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</si>
  <si>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</si>
  <si>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</si>
  <si>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</si>
  <si>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</si>
  <si>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</si>
  <si>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</si>
  <si>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</si>
  <si>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</si>
  <si>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</si>
  <si>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</si>
  <si>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</si>
  <si>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</si>
  <si>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</si>
  <si>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</si>
  <si>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</si>
  <si>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</si>
  <si>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</si>
  <si>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</si>
  <si>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</si>
  <si>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</si>
  <si>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</si>
  <si>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</si>
  <si>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</si>
  <si>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</si>
  <si>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</si>
  <si>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</si>
  <si>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</si>
  <si>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</si>
  <si>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</si>
  <si>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</si>
  <si>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</si>
  <si>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</si>
  <si>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</si>
  <si>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</si>
  <si>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</si>
  <si>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</si>
  <si>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</si>
  <si>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</si>
  <si>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</si>
  <si>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</si>
  <si>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</si>
  <si>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</si>
  <si>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</si>
  <si>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</si>
  <si>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</si>
  <si>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</si>
  <si>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</si>
  <si>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</si>
  <si>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</si>
  <si>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</si>
  <si>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</si>
  <si>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</si>
  <si>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</si>
  <si>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</si>
  <si>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</si>
  <si>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</si>
  <si>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</si>
  <si>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</si>
  <si>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</si>
  <si>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</si>
  <si>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</si>
  <si>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</si>
  <si>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</si>
  <si>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</si>
  <si>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</si>
  <si>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</si>
  <si>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</si>
  <si>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</si>
  <si>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</si>
  <si>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</si>
  <si>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</si>
  <si>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</si>
  <si>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</si>
  <si>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</si>
  <si>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</si>
  <si>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</si>
  <si>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</si>
  <si>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</si>
  <si>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</si>
  <si>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</si>
  <si>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</si>
  <si>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</si>
  <si>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</si>
  <si>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</si>
  <si>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</si>
  <si>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</si>
  <si>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</si>
  <si>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</si>
  <si>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</si>
  <si>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</si>
  <si>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</si>
  <si>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</si>
  <si>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</si>
  <si>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</si>
  <si>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</si>
  <si>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</si>
  <si>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</si>
  <si>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</si>
  <si>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</si>
  <si>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</si>
  <si>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</si>
  <si>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</si>
  <si>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</si>
  <si>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</si>
  <si>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</si>
  <si>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</si>
  <si>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</si>
  <si>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</si>
  <si>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</si>
  <si>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</si>
  <si>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</si>
  <si>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</si>
  <si>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</si>
  <si>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</si>
  <si>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</si>
  <si>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</si>
  <si>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</si>
  <si>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</si>
  <si>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</si>
  <si>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</si>
  <si>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</si>
  <si>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</si>
  <si>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</si>
  <si>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</si>
  <si>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</si>
  <si>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</si>
  <si>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</si>
  <si>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</si>
  <si>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</si>
  <si>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</si>
  <si>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</si>
  <si>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</si>
  <si>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</si>
  <si>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</si>
  <si>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</si>
  <si>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</si>
  <si>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</si>
  <si>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</si>
  <si>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</si>
  <si>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</si>
  <si>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</si>
  <si>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</si>
  <si>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</si>
  <si>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</si>
  <si>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</si>
  <si>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</si>
  <si>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</si>
  <si>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</si>
  <si>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</si>
  <si>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</si>
  <si>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</si>
  <si>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</si>
  <si>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</si>
  <si>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</si>
  <si>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</si>
  <si>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</si>
  <si>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</si>
  <si>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</si>
  <si>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</si>
  <si>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</si>
  <si>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</si>
  <si>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</si>
  <si>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</si>
  <si>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</si>
  <si>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</si>
  <si>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</si>
  <si>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</si>
  <si>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</si>
  <si>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</si>
  <si>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</si>
  <si>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</si>
  <si>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</si>
  <si>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</si>
  <si>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</si>
  <si>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</si>
  <si>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</si>
  <si>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</si>
  <si>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</si>
  <si>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</si>
  <si>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</si>
  <si>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</si>
  <si>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</si>
  <si>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</si>
  <si>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</si>
  <si>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</si>
  <si>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</si>
  <si>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</si>
  <si>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</si>
  <si>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</si>
  <si>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</si>
  <si>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</si>
  <si>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</si>
  <si>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</si>
  <si>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</si>
  <si>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</si>
  <si>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</si>
  <si>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</si>
  <si>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</si>
  <si>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</si>
  <si>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</si>
  <si>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</si>
  <si>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</si>
  <si>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</si>
  <si>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</si>
  <si>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</si>
  <si>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</si>
  <si>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</si>
  <si>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</si>
  <si>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</si>
  <si>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</si>
  <si>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</si>
  <si>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</si>
  <si>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</si>
  <si>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</si>
  <si>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</si>
  <si>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</si>
  <si>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</si>
  <si>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</si>
  <si>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</si>
  <si>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</si>
  <si>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</si>
  <si>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</si>
  <si>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</si>
  <si>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</si>
  <si>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</si>
  <si>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</si>
  <si>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</si>
  <si>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</si>
  <si>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</si>
  <si>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</si>
  <si>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</si>
  <si>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</si>
  <si>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</si>
  <si>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</si>
  <si>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</si>
  <si>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</si>
  <si>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</si>
  <si>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</si>
  <si>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</si>
  <si>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</si>
  <si>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</si>
  <si>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</si>
  <si>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</si>
  <si>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</si>
  <si>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</si>
  <si>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</si>
  <si>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</si>
  <si>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</si>
  <si>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</si>
  <si>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</si>
  <si>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</si>
  <si>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</si>
  <si>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</si>
  <si>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</si>
  <si>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</si>
  <si>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</si>
  <si>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</si>
  <si>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</si>
  <si>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</si>
  <si>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</si>
  <si>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</si>
  <si>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</si>
  <si>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</si>
  <si>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</si>
  <si>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</si>
  <si>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</si>
  <si>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</si>
  <si>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</si>
  <si>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</si>
  <si>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</si>
  <si>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</si>
  <si>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</si>
  <si>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</si>
  <si>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</si>
  <si>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</si>
  <si>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</si>
  <si>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</si>
  <si>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</si>
  <si>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</si>
  <si>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</si>
  <si>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</si>
  <si>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</si>
  <si>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</si>
  <si>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</si>
  <si>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</si>
  <si>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</si>
  <si>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</si>
  <si>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</si>
  <si>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</si>
  <si>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</si>
  <si>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</si>
  <si>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</si>
  <si>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</si>
  <si>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</si>
  <si>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</si>
  <si>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</si>
  <si>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</si>
  <si>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</si>
  <si>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</si>
  <si>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</si>
  <si>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</si>
  <si>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</si>
  <si>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</si>
  <si>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</si>
  <si>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</si>
  <si>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</si>
  <si>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</si>
  <si>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</si>
  <si>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</si>
  <si>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</si>
  <si>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</si>
  <si>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</si>
  <si>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</si>
  <si>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</si>
  <si>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</si>
  <si>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</si>
  <si>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</si>
  <si>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</si>
  <si>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</si>
  <si>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</si>
  <si>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</si>
  <si>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</si>
  <si>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</si>
  <si>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</si>
  <si>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</si>
  <si>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</si>
  <si>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</si>
  <si>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</si>
  <si>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</si>
  <si>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</si>
  <si>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</si>
  <si>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</si>
  <si>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</si>
  <si>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</si>
  <si>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</si>
  <si>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</si>
  <si>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</si>
  <si>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</si>
  <si>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</si>
  <si>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</si>
  <si>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</si>
  <si>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</si>
  <si>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</si>
  <si>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</si>
  <si>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</si>
  <si>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</si>
  <si>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</si>
  <si>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</si>
  <si>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</si>
  <si>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</si>
  <si>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</si>
  <si>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</si>
  <si>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</si>
  <si>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</si>
  <si>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</si>
  <si>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</si>
  <si>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</si>
  <si>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</si>
  <si>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</si>
  <si>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</si>
  <si>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</si>
  <si>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</si>
  <si>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</si>
  <si>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</si>
  <si>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</si>
  <si>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</si>
  <si>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</si>
  <si>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</si>
  <si>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</si>
  <si>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</si>
  <si>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</si>
  <si>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</si>
  <si>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</si>
  <si>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</si>
  <si>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</si>
  <si>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</si>
  <si>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</si>
  <si>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</si>
  <si>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</si>
  <si>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</si>
  <si>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</si>
  <si>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</si>
  <si>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</si>
  <si>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</si>
  <si>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</si>
  <si>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</si>
  <si>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</si>
  <si>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</si>
  <si>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</si>
  <si>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</si>
  <si>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</si>
  <si>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</si>
  <si>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</si>
  <si>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</si>
  <si>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</si>
  <si>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</si>
  <si>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</si>
  <si>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</si>
  <si>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</si>
  <si>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</si>
  <si>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</si>
  <si>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</si>
  <si>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</si>
  <si>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</si>
  <si>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</si>
  <si>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</si>
  <si>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</si>
  <si>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</si>
  <si>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</si>
  <si>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</si>
  <si>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</si>
  <si>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</si>
  <si>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</si>
  <si>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</si>
  <si>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</si>
  <si>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</si>
  <si>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</si>
  <si>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</si>
  <si>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</si>
  <si>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</si>
  <si>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</si>
  <si>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</si>
  <si>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</si>
  <si>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</si>
  <si>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</si>
  <si>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</si>
  <si>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</si>
  <si>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</si>
  <si>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</si>
  <si>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</si>
  <si>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</si>
  <si>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</si>
  <si>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</si>
  <si>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</si>
  <si>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</si>
  <si>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</si>
  <si>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</si>
  <si>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</si>
  <si>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</si>
  <si>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</si>
  <si>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</si>
  <si>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</si>
  <si>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</si>
  <si>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</si>
  <si>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</si>
  <si>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</si>
  <si>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</si>
  <si>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</si>
  <si>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</si>
  <si>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</si>
  <si>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</si>
  <si>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</si>
  <si>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</si>
  <si>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</si>
  <si>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</si>
  <si>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</si>
  <si>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</si>
  <si>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</si>
  <si>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</si>
  <si>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</si>
  <si>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</si>
  <si>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</si>
  <si>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</si>
  <si>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</si>
  <si>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</si>
  <si>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</si>
  <si>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</si>
  <si>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</si>
  <si>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</si>
  <si>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</si>
  <si>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</si>
  <si>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</si>
  <si>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</si>
  <si>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</si>
  <si>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</si>
  <si>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</si>
  <si>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</si>
  <si>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</si>
  <si>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</si>
  <si>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</si>
  <si>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</si>
  <si>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</si>
  <si>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</si>
  <si>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</si>
  <si>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</si>
  <si>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</si>
  <si>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</si>
  <si>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</si>
  <si>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</si>
  <si>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</si>
  <si>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</si>
  <si>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</si>
  <si>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</si>
  <si>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</si>
  <si>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</si>
  <si>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</si>
  <si>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</si>
  <si>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</si>
  <si>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</si>
  <si>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</si>
  <si>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</si>
  <si>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</si>
  <si>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</si>
  <si>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</si>
  <si>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</si>
  <si>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</si>
  <si>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</si>
  <si>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</si>
  <si>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</si>
  <si>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</si>
  <si>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</si>
  <si>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</si>
  <si>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</si>
  <si>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</si>
  <si>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</si>
  <si>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</si>
  <si>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</si>
  <si>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</si>
  <si>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</si>
  <si>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</si>
  <si>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</si>
  <si>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</si>
  <si>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</si>
  <si>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</si>
  <si>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</si>
  <si>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</si>
  <si>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</si>
  <si>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</si>
  <si>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</si>
  <si>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</si>
  <si>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</si>
  <si>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</si>
  <si>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</si>
  <si>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</si>
  <si>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</si>
  <si>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</si>
  <si>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</si>
  <si>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</si>
  <si>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</si>
  <si>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</si>
  <si>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</si>
  <si>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</si>
  <si>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</si>
  <si>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</si>
  <si>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</si>
  <si>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</si>
  <si>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</si>
  <si>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</si>
  <si>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</si>
  <si>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</si>
  <si>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</si>
  <si>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</si>
  <si>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</si>
  <si>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</si>
  <si>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</si>
  <si>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</si>
  <si>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</si>
  <si>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</si>
  <si>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</si>
  <si>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</si>
  <si>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</si>
  <si>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</si>
  <si>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</si>
  <si>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</si>
  <si>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</si>
  <si>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</si>
  <si>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</si>
  <si>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</si>
  <si>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</si>
  <si>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</si>
  <si>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</si>
  <si>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</si>
  <si>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</si>
  <si>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</si>
  <si>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</si>
  <si>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</si>
  <si>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</si>
  <si>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</si>
  <si>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</si>
  <si>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</si>
  <si>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</si>
  <si>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</si>
  <si>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</si>
  <si>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</si>
  <si>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</si>
  <si>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</si>
  <si>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</si>
  <si>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</si>
  <si>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</si>
  <si>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</si>
  <si>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</si>
  <si>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</si>
  <si>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</si>
  <si>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</si>
  <si>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</si>
  <si>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</si>
  <si>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</si>
  <si>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</si>
  <si>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</si>
  <si>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</si>
  <si>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</si>
  <si>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</si>
  <si>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</si>
  <si>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</si>
  <si>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</si>
  <si>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</si>
  <si>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</si>
  <si>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</si>
  <si>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</si>
  <si>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</si>
  <si>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</si>
  <si>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</si>
  <si>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</si>
  <si>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</si>
  <si>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</si>
  <si>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</si>
  <si>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</si>
  <si>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</si>
  <si>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</si>
  <si>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</si>
  <si>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</si>
  <si>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</si>
  <si>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</si>
  <si>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</si>
  <si>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</si>
  <si>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</si>
  <si>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</si>
  <si>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</si>
  <si>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</si>
  <si>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</si>
  <si>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</si>
  <si>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</si>
  <si>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</si>
  <si>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</si>
  <si>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</si>
  <si>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</si>
  <si>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</si>
  <si>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</si>
  <si>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</si>
  <si>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</si>
  <si>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</si>
  <si>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</si>
  <si>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</si>
  <si>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</si>
  <si>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</si>
  <si>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</si>
  <si>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</si>
  <si>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</si>
  <si>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</si>
  <si>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</si>
  <si>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</si>
  <si>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</si>
  <si>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</si>
  <si>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</si>
  <si>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</si>
  <si>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</si>
  <si>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</si>
  <si>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</si>
  <si>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</si>
  <si>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</si>
  <si>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</si>
  <si>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</si>
  <si>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</si>
  <si>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</si>
  <si>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</si>
  <si>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</si>
  <si>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</si>
  <si>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</si>
  <si>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</si>
  <si>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</si>
  <si>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</si>
  <si>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</si>
  <si>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</si>
  <si>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</si>
  <si>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</si>
  <si>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</si>
  <si>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</si>
  <si>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</si>
  <si>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</si>
  <si>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</si>
  <si>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</si>
  <si>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</si>
  <si>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</si>
  <si>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</si>
  <si>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</si>
  <si>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</si>
  <si>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</si>
  <si>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</si>
  <si>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</si>
  <si>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</si>
  <si>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</si>
  <si>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</si>
  <si>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</si>
  <si>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</si>
  <si>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</si>
  <si>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</si>
  <si>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</si>
  <si>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</si>
  <si>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</si>
  <si>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</si>
  <si>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</si>
  <si>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</si>
  <si>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</si>
  <si>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</si>
  <si>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</si>
  <si>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</si>
  <si>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</si>
  <si>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</si>
  <si>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</si>
  <si>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</si>
  <si>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</si>
  <si>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</si>
  <si>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</si>
  <si>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</si>
  <si>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</si>
  <si>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</si>
  <si>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</si>
  <si>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</si>
  <si>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</si>
  <si>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</si>
  <si>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</si>
  <si>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</si>
  <si>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</si>
  <si>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</si>
  <si>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</si>
  <si>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</si>
  <si>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</si>
  <si>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</si>
  <si>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</si>
  <si>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</si>
  <si>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</si>
  <si>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</si>
  <si>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</si>
  <si>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</si>
  <si>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</si>
  <si>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</si>
  <si>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</si>
  <si>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</si>
  <si>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</si>
  <si>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</si>
  <si>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</si>
  <si>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</si>
  <si>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</si>
  <si>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</si>
  <si>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</si>
  <si>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</si>
  <si>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</si>
  <si>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</si>
  <si>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</si>
  <si>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</si>
  <si>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</si>
  <si>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</si>
  <si>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</si>
  <si>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</si>
  <si>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</si>
  <si>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</si>
  <si>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</si>
  <si>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</si>
  <si>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</si>
  <si>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</si>
  <si>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</si>
  <si>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</si>
  <si>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</si>
  <si>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</si>
  <si>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</si>
  <si>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</si>
  <si>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</si>
  <si>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</si>
  <si>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</si>
  <si>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</si>
  <si>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</si>
  <si>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</si>
  <si>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</si>
  <si>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</si>
  <si>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</si>
  <si>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</si>
  <si>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</si>
  <si>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</si>
  <si>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</si>
  <si>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</si>
  <si>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</si>
  <si>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</si>
  <si>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</si>
  <si>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</si>
  <si>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</si>
  <si>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</si>
  <si>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</si>
  <si>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</si>
  <si>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</si>
  <si>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</si>
  <si>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</si>
  <si>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</si>
  <si>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</si>
  <si>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</si>
  <si>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</si>
  <si>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</si>
  <si>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</si>
  <si>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</si>
  <si>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</si>
  <si>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</si>
  <si>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</si>
  <si>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</si>
  <si>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</si>
  <si>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</si>
  <si>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</si>
  <si>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</si>
  <si>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</si>
  <si>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</si>
  <si>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</si>
  <si>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</si>
  <si>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</si>
  <si>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</si>
  <si>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</si>
  <si>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</si>
  <si>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</si>
  <si>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</si>
  <si>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</si>
  <si>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</si>
  <si>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</si>
  <si>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</si>
  <si>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</si>
  <si>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</si>
  <si>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</si>
  <si>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</si>
  <si>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</si>
  <si>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</si>
  <si>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</si>
  <si>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</si>
  <si>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</si>
  <si>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</si>
  <si>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</si>
  <si>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</si>
  <si>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</si>
  <si>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</si>
  <si>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</si>
  <si>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</si>
  <si>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</si>
  <si>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</si>
  <si>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</si>
  <si>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</si>
  <si>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</si>
  <si>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</si>
  <si>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</si>
  <si>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</si>
  <si>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</si>
  <si>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</si>
  <si>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</si>
  <si>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</si>
  <si>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</si>
  <si>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</si>
  <si>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</si>
  <si>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</si>
  <si>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</si>
  <si>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</si>
  <si>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</si>
  <si>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</si>
  <si>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</si>
  <si>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</si>
  <si>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</si>
  <si>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</si>
  <si>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</si>
  <si>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</si>
  <si>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</si>
  <si>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</si>
  <si>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</si>
  <si>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</si>
  <si>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</si>
  <si>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</si>
  <si>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</si>
  <si>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</si>
  <si>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</si>
  <si>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</si>
  <si>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</si>
  <si>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</si>
  <si>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</si>
  <si>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</si>
  <si>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</si>
  <si>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</si>
  <si>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</si>
  <si>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</si>
  <si>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</si>
  <si>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</si>
  <si>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</si>
  <si>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</si>
  <si>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</si>
  <si>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</si>
  <si>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</si>
  <si>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</si>
  <si>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</si>
  <si>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</si>
  <si>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</si>
  <si>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</si>
  <si>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</si>
  <si>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</si>
  <si>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</si>
  <si>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</si>
  <si>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</si>
  <si>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</si>
  <si>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</si>
  <si>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</si>
  <si>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</si>
  <si>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</si>
  <si>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</si>
  <si>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</si>
  <si>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</si>
  <si>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</si>
  <si>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</si>
  <si>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</si>
  <si>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</si>
  <si>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</si>
  <si>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</si>
  <si>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</si>
  <si>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</si>
  <si>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</si>
  <si>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</si>
  <si>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</si>
  <si>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</si>
  <si>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</si>
  <si>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</si>
  <si>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</si>
  <si>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</si>
  <si>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</si>
  <si>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</si>
  <si>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</si>
  <si>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东丽区区本级2019年一般公共支出决算功能分类明细表</t>
  </si>
  <si>
    <t>东丽区2019年一般公共预算支出决算经济分类明细表</t>
  </si>
  <si>
    <t>项         目</t>
  </si>
  <si>
    <t>　　一 般 公 共 支 出 合 计</t>
  </si>
  <si>
    <t xml:space="preserve">       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</si>
  <si>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</si>
  <si>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</si>
  <si>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</si>
  <si>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</si>
  <si>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</si>
  <si>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</si>
  <si>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</si>
  <si>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</si>
  <si>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</si>
  <si>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</si>
  <si>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</si>
  <si>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</si>
  <si>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</si>
  <si>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</si>
  <si>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</si>
  <si>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</si>
  <si>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</si>
  <si>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</si>
  <si>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</si>
  <si>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</si>
  <si>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</si>
  <si>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</si>
  <si>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</si>
  <si>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</si>
  <si>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</si>
  <si>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</si>
  <si>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</si>
  <si>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</si>
  <si>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</si>
  <si>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</si>
  <si>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</si>
  <si>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</si>
  <si>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</si>
  <si>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</si>
  <si>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</si>
  <si>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</si>
  <si>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</si>
  <si>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</si>
  <si>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</si>
  <si>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</si>
  <si>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</si>
  <si>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</si>
  <si>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</si>
  <si>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</si>
  <si>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</si>
  <si>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</si>
  <si>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</si>
  <si>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</si>
  <si>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</si>
  <si>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</si>
  <si>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</si>
  <si>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</si>
  <si>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</si>
  <si>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</si>
  <si>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对民间非营利组织和群众性自治组织补贴</t>
  </si>
  <si>
    <t xml:space="preserve">       项目支出</t>
  </si>
  <si>
    <t>东丽区区本级2019年一般公共预算支出决算经济分类明细表</t>
  </si>
  <si>
    <t>2019年东丽区一般公共转移性收支决算表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</si>
  <si>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</si>
  <si>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</si>
  <si>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</si>
  <si>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</si>
  <si>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</si>
  <si>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</si>
  <si>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</si>
  <si>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</si>
  <si>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</si>
  <si>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</si>
  <si>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</si>
  <si>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</si>
  <si>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</si>
  <si>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</si>
  <si>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</si>
  <si>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</si>
  <si>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</si>
  <si>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</si>
  <si>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</si>
  <si>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</si>
  <si>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</si>
  <si>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</si>
  <si>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</si>
  <si>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</si>
  <si>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</si>
  <si>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</si>
  <si>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</si>
  <si>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</si>
  <si>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</si>
  <si>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</si>
  <si>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</si>
  <si>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</si>
  <si>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</si>
  <si>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</si>
  <si>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</si>
  <si>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</si>
  <si>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</si>
  <si>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</si>
  <si>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</si>
  <si>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</si>
  <si>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</si>
  <si>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</si>
  <si>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城乡居民基本医疗保险转移支付收入</t>
  </si>
  <si>
    <t xml:space="preserve">    城乡居民基本医疗保险转移支付支出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</si>
  <si>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</si>
  <si>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</si>
  <si>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</si>
  <si>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</si>
  <si>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</si>
  <si>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</si>
  <si>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</si>
  <si>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</si>
  <si>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</si>
  <si>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</si>
  <si>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</si>
  <si>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</si>
  <si>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</si>
  <si>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</si>
  <si>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</si>
  <si>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</si>
  <si>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</si>
  <si>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</si>
  <si>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</si>
  <si>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</si>
  <si>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</si>
  <si>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</si>
  <si>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</si>
  <si>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</si>
  <si>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</si>
  <si>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</si>
  <si>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</si>
  <si>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</si>
  <si>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</si>
  <si>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</si>
  <si>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</si>
  <si>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</si>
  <si>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卫生健康共同财政事权转移支付收入  </t>
  </si>
  <si>
    <t xml:space="preserve">    卫生健康共同财政事权转移支付支出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</si>
  <si>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</si>
  <si>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</si>
  <si>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</si>
  <si>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</si>
  <si>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</si>
  <si>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</si>
  <si>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</si>
  <si>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</si>
  <si>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</si>
  <si>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</si>
  <si>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</si>
  <si>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</si>
  <si>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</si>
  <si>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</si>
  <si>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</si>
  <si>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</si>
  <si>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</si>
  <si>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</si>
  <si>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</si>
  <si>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</si>
  <si>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</si>
  <si>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</si>
  <si>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</si>
  <si>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</si>
  <si>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</si>
  <si>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</si>
  <si>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</si>
  <si>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</si>
  <si>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</si>
  <si>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</si>
  <si>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</si>
  <si>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</si>
  <si>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</si>
  <si>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</si>
  <si>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</si>
  <si>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</si>
  <si>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</si>
  <si>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</si>
  <si>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</si>
  <si>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</si>
  <si>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</si>
  <si>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</si>
  <si>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</si>
  <si>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</si>
  <si>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</si>
  <si>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</si>
  <si>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</si>
  <si>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</si>
  <si>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</si>
  <si>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</si>
  <si>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</si>
  <si>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</si>
  <si>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</si>
  <si>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</si>
  <si>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</si>
  <si>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</si>
  <si>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</si>
  <si>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</si>
  <si>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</si>
  <si>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</si>
  <si>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</si>
  <si>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</si>
  <si>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</si>
  <si>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</si>
  <si>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</si>
  <si>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</si>
  <si>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</si>
  <si>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</si>
  <si>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</si>
  <si>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</si>
  <si>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</si>
  <si>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</si>
  <si>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</si>
  <si>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</si>
  <si>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</si>
  <si>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</si>
  <si>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</si>
  <si>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</si>
  <si>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</si>
  <si>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</si>
  <si>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</si>
  <si>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</si>
  <si>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</si>
  <si>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</si>
  <si>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</si>
  <si>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</si>
  <si>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</si>
  <si>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</si>
  <si>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</si>
  <si>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</si>
  <si>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</si>
  <si>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</si>
  <si>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</si>
  <si>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</si>
  <si>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</si>
  <si>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</si>
  <si>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</si>
  <si>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</si>
  <si>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</si>
  <si>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</si>
  <si>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</si>
  <si>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</si>
  <si>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</si>
  <si>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</si>
  <si>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</si>
  <si>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</si>
  <si>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</si>
  <si>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</si>
  <si>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2019年东丽区对街道、经济功能区税收返还明细表</t>
  </si>
  <si>
    <t>项           目</t>
  </si>
  <si>
    <t>决   算</t>
  </si>
  <si>
    <t>区对街道/经济功能区税收返还</t>
  </si>
  <si>
    <t>增值税</t>
  </si>
  <si>
    <t>个人所得税</t>
  </si>
  <si>
    <t>企业所得税</t>
  </si>
  <si>
    <t>城市维护建设税</t>
  </si>
  <si>
    <t>车船税</t>
  </si>
  <si>
    <t>房产税</t>
  </si>
  <si>
    <t>城镇土地使用税</t>
  </si>
  <si>
    <t>印花税</t>
  </si>
  <si>
    <t>2019年东丽区对街道、经济功能区税收返还分地区明细表</t>
  </si>
  <si>
    <t>税收返还</t>
  </si>
  <si>
    <t>区对街道/经济功能区税收返还和转移支付合计</t>
  </si>
  <si>
    <t>新立街</t>
  </si>
  <si>
    <t>军粮城街</t>
  </si>
  <si>
    <t>万新街</t>
  </si>
  <si>
    <t>金钟街</t>
  </si>
  <si>
    <t>华明街</t>
  </si>
  <si>
    <t>无瑕街</t>
  </si>
  <si>
    <t>金桥街</t>
  </si>
  <si>
    <t>开发区</t>
  </si>
  <si>
    <t>东丽湖街</t>
  </si>
  <si>
    <t>丰年村街</t>
  </si>
  <si>
    <t>航空商务区</t>
  </si>
  <si>
    <t>东丽区2019年政府一般债务限额和余额情况表</t>
  </si>
  <si>
    <t>金         额</t>
  </si>
  <si>
    <t>合计</t>
  </si>
  <si>
    <t>政府债券</t>
  </si>
  <si>
    <t>国有企事业单位债务等</t>
  </si>
  <si>
    <r>
      <rPr>
        <sz val="12"/>
        <rFont val="宋体"/>
        <charset val="134"/>
      </rPr>
      <t>一、2018</t>
    </r>
    <r>
      <rPr>
        <sz val="12"/>
        <rFont val="黑体"/>
        <charset val="134"/>
      </rPr>
      <t>年末政府一般债务余额</t>
    </r>
  </si>
  <si>
    <t>二、2019年末政府一般债务余额限额</t>
  </si>
  <si>
    <t>三、2019年政府一般债务举借额</t>
  </si>
  <si>
    <t>四、2019年政府一般债务还本额</t>
  </si>
  <si>
    <t>五、2019年末政府一般债务余额</t>
  </si>
  <si>
    <t>政府性基金决算</t>
  </si>
  <si>
    <r>
      <rPr>
        <b/>
        <sz val="20"/>
        <rFont val="宋体"/>
        <charset val="134"/>
      </rPr>
      <t>东丽区2019</t>
    </r>
    <r>
      <rPr>
        <sz val="22"/>
        <rFont val="黑体"/>
        <charset val="134"/>
      </rPr>
      <t>年政府性基金收入决算表</t>
    </r>
  </si>
  <si>
    <t>单位；万元</t>
  </si>
  <si>
    <t>政 府 性 基 金 收 入 合 计</t>
  </si>
  <si>
    <t>国有土地使用权出让收入：</t>
  </si>
  <si>
    <t xml:space="preserve">   其中： 政府收益</t>
  </si>
  <si>
    <t xml:space="preserve">         土地整理成本</t>
  </si>
  <si>
    <t xml:space="preserve">         其他土地出让收入</t>
  </si>
  <si>
    <t>农业土地开发资金</t>
  </si>
  <si>
    <t>污水处理费收入</t>
  </si>
  <si>
    <t>城市基础设施配套费收入</t>
  </si>
  <si>
    <t>新型墙体材料专项基金</t>
  </si>
  <si>
    <t>散装水泥专项资金</t>
  </si>
  <si>
    <t>其他政府性基金收入</t>
  </si>
  <si>
    <t xml:space="preserve">  政 府 性 基 金 收 入 合 计</t>
  </si>
  <si>
    <t xml:space="preserve">  加：市级转移支付收入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</si>
  <si>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上年结余收入</t>
    </r>
  </si>
  <si>
    <t xml:space="preserve">  调入资金</t>
  </si>
  <si>
    <t xml:space="preserve">  债务转贷收入</t>
  </si>
  <si>
    <t xml:space="preserve">  政 府 性 基 金 收 入 总 计</t>
  </si>
  <si>
    <t>东丽区2019年政府性基金支出决算表</t>
  </si>
  <si>
    <t>政 府 性 基 金 支 出 合 计</t>
  </si>
  <si>
    <t xml:space="preserve">    旅游发展基金支出</t>
  </si>
  <si>
    <t xml:space="preserve">    国有土地使用权出让安排的支出</t>
  </si>
  <si>
    <t xml:space="preserve">       征地和拆迁补偿支出</t>
  </si>
  <si>
    <t xml:space="preserve">       城市建设支出</t>
  </si>
  <si>
    <t xml:space="preserve">       农村基础设施建设支出</t>
  </si>
  <si>
    <t xml:space="preserve">       其他国有土地使用权出让收入       安排的支出</t>
  </si>
  <si>
    <t xml:space="preserve">  农业土地开发资金安排的支出</t>
  </si>
  <si>
    <t xml:space="preserve">  城市基础设施配套费安排的支出</t>
  </si>
  <si>
    <t xml:space="preserve">  土地储备专项债券收入安排的支出  </t>
  </si>
  <si>
    <t xml:space="preserve">  棚户区改造专项债券收入安排的支出  </t>
  </si>
  <si>
    <t xml:space="preserve">  其他政府性基金及对应专项债务收入安排的支出</t>
  </si>
  <si>
    <t xml:space="preserve">  彩票公益金安排的支出</t>
  </si>
  <si>
    <t>政 府 性 基 金 收 入 总 计</t>
  </si>
  <si>
    <t>减：政府性基金支出</t>
  </si>
  <si>
    <t xml:space="preserve">    调出资金</t>
  </si>
  <si>
    <t xml:space="preserve">    债务还本支出</t>
  </si>
  <si>
    <t>政 府 性 基 金 结 余</t>
  </si>
  <si>
    <t>2019年东丽区政府性基金转移支付决算表</t>
  </si>
  <si>
    <t>单位:万元</t>
  </si>
  <si>
    <t>项  目</t>
  </si>
  <si>
    <t>一、一般性转移支付收入</t>
  </si>
  <si>
    <t>二、专项转移支付收入</t>
  </si>
  <si>
    <t xml:space="preserve">  城乡社区支出</t>
  </si>
  <si>
    <t>合           计</t>
  </si>
  <si>
    <t>东丽区2019年政府专项债务限额和余额情况表</t>
  </si>
  <si>
    <r>
      <rPr>
        <sz val="12"/>
        <rFont val="宋体"/>
        <charset val="134"/>
      </rPr>
      <t>一、2018</t>
    </r>
    <r>
      <rPr>
        <sz val="12"/>
        <rFont val="黑体"/>
        <charset val="134"/>
      </rPr>
      <t>年末政府专项债务余额</t>
    </r>
  </si>
  <si>
    <t>二、2019年末政府专项债务余额限额</t>
  </si>
  <si>
    <t>三、2019年政府专项债务举借额</t>
  </si>
  <si>
    <t>四、2019年政府专项债务还本额</t>
  </si>
  <si>
    <t>五、2019年末政府专项债务余额</t>
  </si>
  <si>
    <t>社会保险基金决算</t>
  </si>
  <si>
    <t>东丽区2019年社会保险基金收入决算表</t>
  </si>
  <si>
    <t>预   算</t>
  </si>
  <si>
    <r>
      <rPr>
        <sz val="12"/>
        <rFont val="黑体"/>
        <charset val="134"/>
      </rPr>
      <t xml:space="preserve">决   </t>
    </r>
    <r>
      <rPr>
        <sz val="12"/>
        <rFont val="黑体"/>
        <charset val="134"/>
      </rPr>
      <t>算</t>
    </r>
  </si>
  <si>
    <t>决算为      预算％</t>
  </si>
  <si>
    <r>
      <rPr>
        <sz val="12"/>
        <rFont val="黑体"/>
        <charset val="134"/>
      </rPr>
      <t>决算为上</t>
    </r>
    <r>
      <rPr>
        <sz val="12"/>
        <rFont val="黑体"/>
        <charset val="134"/>
      </rPr>
      <t xml:space="preserve">
年决算％</t>
    </r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</si>
  <si>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</si>
  <si>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</si>
  <si>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</si>
  <si>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</si>
  <si>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一、城镇企业职工基本养老保险基金收入</t>
  </si>
  <si>
    <t>二、失业保险基金收入</t>
  </si>
  <si>
    <t>三、城镇职工基本医疗保险基金收入</t>
  </si>
  <si>
    <t>四、工伤保险基金收入</t>
  </si>
  <si>
    <r>
      <rPr>
        <sz val="12"/>
        <rFont val="宋体"/>
        <charset val="134"/>
      </rPr>
      <t>五、城镇职工生育保险基金</t>
    </r>
    <r>
      <rPr>
        <sz val="12"/>
        <color indexed="8"/>
        <rFont val="宋体"/>
        <charset val="134"/>
      </rPr>
      <t>收入</t>
    </r>
  </si>
  <si>
    <r>
      <rPr>
        <sz val="12"/>
        <rFont val="宋体"/>
        <charset val="134"/>
      </rPr>
      <t>六、城乡居民基本养老保险基金</t>
    </r>
    <r>
      <rPr>
        <sz val="12"/>
        <color indexed="8"/>
        <rFont val="宋体"/>
        <charset val="134"/>
      </rPr>
      <t>收入</t>
    </r>
  </si>
  <si>
    <r>
      <rPr>
        <sz val="12"/>
        <rFont val="宋体"/>
        <charset val="134"/>
      </rPr>
      <t>七、城乡居民基本医疗保险基金</t>
    </r>
    <r>
      <rPr>
        <sz val="12"/>
        <color indexed="8"/>
        <rFont val="宋体"/>
        <charset val="134"/>
      </rPr>
      <t>收入</t>
    </r>
  </si>
  <si>
    <t>八、机关事业单位基本养老保险基金收入</t>
  </si>
  <si>
    <t>东丽区2019年社会保险基金支出决算表</t>
  </si>
  <si>
    <t>决算为上
年决算％</t>
  </si>
  <si>
    <t>社 会 保 险 基 金 支 出 合 计</t>
  </si>
  <si>
    <t>一、城镇企业职工基本养老保险基金支出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</si>
  <si>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</si>
  <si>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</si>
  <si>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</si>
  <si>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</si>
  <si>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医疗补助金</t>
  </si>
  <si>
    <t xml:space="preserve">          职业培训和职业介绍补贴</t>
  </si>
  <si>
    <t xml:space="preserve">          促进就业补助</t>
  </si>
  <si>
    <t>三、城镇职工基本医疗保险基金支出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</si>
  <si>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</si>
  <si>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</si>
  <si>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</si>
  <si>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</si>
  <si>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rPr>
        <sz val="12"/>
        <rFont val="宋体"/>
        <charset val="134"/>
      </rPr>
      <t>五、城镇职工生育保险基金</t>
    </r>
    <r>
      <rPr>
        <sz val="12"/>
        <color indexed="8"/>
        <rFont val="宋体"/>
        <charset val="134"/>
      </rPr>
      <t>支出</t>
    </r>
  </si>
  <si>
    <t>　　其中：生育保险金</t>
  </si>
  <si>
    <r>
      <rPr>
        <sz val="12"/>
        <rFont val="宋体"/>
        <charset val="134"/>
      </rPr>
      <t>六、城乡居民基本养老保险基金</t>
    </r>
    <r>
      <rPr>
        <sz val="12"/>
        <color indexed="8"/>
        <rFont val="宋体"/>
        <charset val="134"/>
      </rPr>
      <t>支出</t>
    </r>
  </si>
  <si>
    <r>
      <rPr>
        <sz val="12"/>
        <rFont val="宋体"/>
        <charset val="134"/>
      </rPr>
      <t>七、城乡居民基本医疗保险基金</t>
    </r>
    <r>
      <rPr>
        <sz val="12"/>
        <color indexed="8"/>
        <rFont val="宋体"/>
        <charset val="134"/>
      </rPr>
      <t>支出</t>
    </r>
  </si>
  <si>
    <t>八、机关事业单位基本养老保险基金支出</t>
  </si>
  <si>
    <t>国有资本经营决算</t>
  </si>
  <si>
    <t>东丽区2019年国有资本经营收入决算表</t>
  </si>
  <si>
    <r>
      <rPr>
        <sz val="12"/>
        <rFont val="黑体"/>
        <charset val="134"/>
      </rPr>
      <t xml:space="preserve">预 </t>
    </r>
    <r>
      <rPr>
        <sz val="12"/>
        <rFont val="黑体"/>
        <charset val="134"/>
      </rPr>
      <t xml:space="preserve">  </t>
    </r>
    <r>
      <rPr>
        <sz val="12"/>
        <rFont val="黑体"/>
        <charset val="134"/>
      </rPr>
      <t>算</t>
    </r>
  </si>
  <si>
    <t>调整预算</t>
  </si>
  <si>
    <t>决算为调整           预算％</t>
  </si>
  <si>
    <t>国有资本经营收入合计</t>
  </si>
  <si>
    <t>一、利润收入</t>
  </si>
  <si>
    <t>石油石化企业利润收入</t>
  </si>
  <si>
    <t xml:space="preserve">       电力企业利润收入</t>
  </si>
  <si>
    <t>电信企业利润收入</t>
  </si>
  <si>
    <t>…</t>
  </si>
  <si>
    <t>二、股利、股息收入</t>
  </si>
  <si>
    <t>东丽区2019年国有资本经营支出决算表</t>
  </si>
  <si>
    <t>国有资本经营支出合计</t>
  </si>
  <si>
    <t xml:space="preserve">一、解决历史遗留问题及改革成本支出  </t>
  </si>
  <si>
    <t xml:space="preserve">    厂办大集体改革支出</t>
  </si>
  <si>
    <t xml:space="preserve">       …</t>
  </si>
  <si>
    <t xml:space="preserve">二、国有企业资本金注入 </t>
  </si>
  <si>
    <t xml:space="preserve">       国有经济结构调整支出</t>
  </si>
  <si>
    <t xml:space="preserve">   三、国有企业政策性补贴</t>
  </si>
  <si>
    <t xml:space="preserve">   四、金融国有资本经营预算支出</t>
  </si>
  <si>
    <t xml:space="preserve">    资本性支出</t>
  </si>
  <si>
    <t xml:space="preserve">    …</t>
  </si>
  <si>
    <t xml:space="preserve">   五、其他国有资本经营预算支出</t>
  </si>
</sst>
</file>

<file path=xl/styles.xml><?xml version="1.0" encoding="utf-8"?>
<styleSheet xmlns="http://schemas.openxmlformats.org/spreadsheetml/2006/main">
  <numFmts count="29">
    <numFmt numFmtId="176" formatCode="0.0"/>
    <numFmt numFmtId="177" formatCode="_(* #,##0.00_);_(* \(#,##0.00\);_(* &quot;-&quot;??_);_(@_)"/>
    <numFmt numFmtId="178" formatCode="#,##0;\(#,##0\)"/>
    <numFmt numFmtId="179" formatCode="_(* #,##0_);_(* \(#,##0\);_(* &quot;-&quot;_);_(@_)"/>
    <numFmt numFmtId="180" formatCode="0.00000000_ "/>
    <numFmt numFmtId="181" formatCode="0.0_);[Red]\(0.0\)"/>
    <numFmt numFmtId="44" formatCode="_ &quot;￥&quot;* #,##0.00_ ;_ &quot;￥&quot;* \-#,##0.00_ ;_ &quot;￥&quot;* &quot;-&quot;??_ ;_ @_ "/>
    <numFmt numFmtId="43" formatCode="_ * #,##0.00_ ;_ * \-#,##0.00_ ;_ * &quot;-&quot;??_ ;_ @_ "/>
    <numFmt numFmtId="182" formatCode="_-&quot;$&quot;* #,##0_-;\-&quot;$&quot;* #,##0_-;_-&quot;$&quot;* &quot;-&quot;_-;_-@_-"/>
    <numFmt numFmtId="183" formatCode="0.0_ "/>
    <numFmt numFmtId="42" formatCode="_ &quot;￥&quot;* #,##0_ ;_ &quot;￥&quot;* \-#,##0_ ;_ &quot;￥&quot;* &quot;-&quot;_ ;_ @_ "/>
    <numFmt numFmtId="184" formatCode="\$#,##0;\(\$#,##0\)"/>
    <numFmt numFmtId="185" formatCode="_(&quot;$&quot;* #,##0.00_);_(&quot;$&quot;* \(#,##0.00\);_(&quot;$&quot;* &quot;-&quot;??_);_(@_)"/>
    <numFmt numFmtId="186" formatCode="_ * #,##0_ ;_ * \-#,##0_ ;_ * &quot;-&quot;??_ ;_ @_ "/>
    <numFmt numFmtId="187" formatCode="#,##0;\-#,##0;&quot;-&quot;"/>
    <numFmt numFmtId="188" formatCode="_-* #,##0_$_-;\-* #,##0_$_-;_-* &quot;-&quot;_$_-;_-@_-"/>
    <numFmt numFmtId="189" formatCode="\$#,##0.00;\(\$#,##0.00\)"/>
    <numFmt numFmtId="190" formatCode="0.00_ "/>
    <numFmt numFmtId="191" formatCode="#,##0_ "/>
    <numFmt numFmtId="192" formatCode="_(* #,##0_);_(* \(#,##0\);_(* &quot;-&quot;??_);_(@_)"/>
    <numFmt numFmtId="41" formatCode="_ * #,##0_ ;_ * \-#,##0_ ;_ * &quot;-&quot;_ ;_ @_ "/>
    <numFmt numFmtId="193" formatCode="_-* #,##0&quot;$&quot;_-;\-* #,##0&quot;$&quot;_-;_-* &quot;-&quot;&quot;$&quot;_-;_-@_-"/>
    <numFmt numFmtId="194" formatCode="yyyy&quot;年&quot;m&quot;月&quot;d&quot;日&quot;;@"/>
    <numFmt numFmtId="195" formatCode="_-* #,##0.00_$_-;\-* #,##0.00_$_-;_-* &quot;-&quot;??_$_-;_-@_-"/>
    <numFmt numFmtId="196" formatCode="_-* #,##0.00&quot;$&quot;_-;\-* #,##0.00&quot;$&quot;_-;_-* &quot;-&quot;??&quot;$&quot;_-;_-@_-"/>
    <numFmt numFmtId="197" formatCode="0;_琀"/>
    <numFmt numFmtId="198" formatCode="#,##0.0_ "/>
    <numFmt numFmtId="199" formatCode="0.0%"/>
    <numFmt numFmtId="200" formatCode="#,##0_);[Red]\(#,##0\)"/>
  </numFmts>
  <fonts count="105">
    <font>
      <sz val="12"/>
      <name val="宋体"/>
      <charset val="134"/>
    </font>
    <font>
      <sz val="22"/>
      <name val="黑体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8"/>
      <name val="黑体"/>
      <charset val="134"/>
    </font>
    <font>
      <sz val="40"/>
      <name val="华文中宋"/>
      <charset val="134"/>
    </font>
    <font>
      <sz val="24"/>
      <name val="宋体"/>
      <charset val="134"/>
    </font>
    <font>
      <b/>
      <sz val="48"/>
      <name val="华文中宋"/>
      <charset val="134"/>
    </font>
    <font>
      <sz val="28"/>
      <name val="华文新魏"/>
      <charset val="134"/>
    </font>
    <font>
      <sz val="24"/>
      <name val="华文中宋"/>
      <charset val="134"/>
    </font>
    <font>
      <sz val="12"/>
      <name val="华文新魏"/>
      <charset val="134"/>
    </font>
    <font>
      <b/>
      <sz val="28"/>
      <name val="宋体"/>
      <charset val="134"/>
    </font>
    <font>
      <b/>
      <sz val="28"/>
      <name val="仿宋_GB2312"/>
      <charset val="134"/>
    </font>
    <font>
      <sz val="13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ajor"/>
    </font>
    <font>
      <sz val="12"/>
      <name val="Segoe UI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sz val="22"/>
      <name val="楷体_GB2312"/>
      <charset val="134"/>
    </font>
    <font>
      <sz val="16"/>
      <name val="黑体"/>
      <charset val="134"/>
    </font>
    <font>
      <sz val="28"/>
      <name val="华文中宋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sz val="10"/>
      <name val="Arial"/>
      <charset val="134"/>
    </font>
    <font>
      <sz val="10.5"/>
      <color indexed="20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b/>
      <i/>
      <sz val="16"/>
      <name val="Helv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楷体_GB2312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Times New Roman"/>
      <charset val="134"/>
    </font>
    <font>
      <b/>
      <sz val="12"/>
      <name val="Arial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2"/>
      <name val="Arial"/>
      <charset val="134"/>
    </font>
    <font>
      <b/>
      <sz val="10"/>
      <name val="MS Sans Serif"/>
      <charset val="134"/>
    </font>
    <font>
      <b/>
      <sz val="18"/>
      <name val="Arial"/>
      <charset val="134"/>
    </font>
    <font>
      <sz val="11"/>
      <name val="ＭＳ Ｐゴシック"/>
      <charset val="134"/>
    </font>
    <font>
      <sz val="8"/>
      <name val="Arial"/>
      <charset val="134"/>
    </font>
    <font>
      <b/>
      <sz val="10"/>
      <name val="Arial"/>
      <charset val="134"/>
    </font>
    <font>
      <sz val="9"/>
      <color indexed="20"/>
      <name val="宋体"/>
      <charset val="134"/>
    </font>
    <font>
      <sz val="12"/>
      <color indexed="17"/>
      <name val="楷体_GB2312"/>
      <charset val="134"/>
    </font>
    <font>
      <b/>
      <sz val="21"/>
      <name val="楷体_GB2312"/>
      <charset val="134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sz val="12"/>
      <name val="Times New Roman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5">
    <xf numFmtId="0" fontId="0" fillId="0" borderId="0"/>
    <xf numFmtId="0" fontId="43" fillId="2" borderId="0" applyNumberFormat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5" borderId="27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" fillId="47" borderId="0" applyNumberFormat="0" applyBorder="0" applyAlignment="0" applyProtection="0"/>
    <xf numFmtId="179" fontId="0" fillId="0" borderId="0" applyFont="0" applyFill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2" fillId="2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8" fillId="28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8" fillId="20" borderId="31" applyNumberFormat="0" applyFont="0" applyAlignment="0" applyProtection="0">
      <alignment vertical="center"/>
    </xf>
    <xf numFmtId="0" fontId="26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9" fillId="0" borderId="29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1" fillId="18" borderId="30" applyNumberFormat="0" applyAlignment="0" applyProtection="0">
      <alignment vertical="center"/>
    </xf>
    <xf numFmtId="0" fontId="0" fillId="0" borderId="0">
      <alignment vertical="center"/>
    </xf>
    <xf numFmtId="0" fontId="49" fillId="25" borderId="32" applyNumberFormat="0" applyAlignment="0" applyProtection="0">
      <alignment vertical="center"/>
    </xf>
    <xf numFmtId="0" fontId="55" fillId="18" borderId="27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6" fillId="9" borderId="2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82" fontId="44" fillId="0" borderId="0" applyFont="0" applyFill="0" applyBorder="0" applyAlignment="0" applyProtection="0"/>
    <xf numFmtId="0" fontId="33" fillId="17" borderId="0" applyNumberFormat="0" applyBorder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5" fillId="0" borderId="36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0" borderId="0"/>
    <xf numFmtId="0" fontId="26" fillId="2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4" fillId="0" borderId="0"/>
    <xf numFmtId="0" fontId="32" fillId="2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/>
    <xf numFmtId="0" fontId="26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2" fillId="0" borderId="0"/>
    <xf numFmtId="0" fontId="58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177" fontId="44" fillId="0" borderId="0" applyFont="0" applyFill="0" applyBorder="0" applyAlignment="0" applyProtection="0"/>
    <xf numFmtId="0" fontId="22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51" fillId="0" borderId="0"/>
    <xf numFmtId="0" fontId="46" fillId="3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8" fillId="51" borderId="0" applyNumberFormat="0" applyBorder="0" applyAlignment="0" applyProtection="0"/>
    <xf numFmtId="0" fontId="3" fillId="53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48" fillId="52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48" fillId="35" borderId="0" applyNumberFormat="0" applyBorder="0" applyAlignment="0" applyProtection="0"/>
    <xf numFmtId="0" fontId="48" fillId="46" borderId="0" applyNumberFormat="0" applyBorder="0" applyAlignment="0" applyProtection="0"/>
    <xf numFmtId="0" fontId="3" fillId="37" borderId="0" applyNumberFormat="0" applyBorder="0" applyAlignment="0" applyProtection="0"/>
    <xf numFmtId="0" fontId="48" fillId="33" borderId="0" applyNumberFormat="0" applyBorder="0" applyAlignment="0" applyProtection="0"/>
    <xf numFmtId="0" fontId="48" fillId="27" borderId="0" applyNumberFormat="0" applyBorder="0" applyAlignment="0" applyProtection="0"/>
    <xf numFmtId="0" fontId="3" fillId="37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48" fillId="47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0" fillId="0" borderId="0">
      <alignment vertical="center"/>
    </xf>
    <xf numFmtId="0" fontId="3" fillId="47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66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48" fillId="61" borderId="0" applyNumberFormat="0" applyBorder="0" applyAlignment="0" applyProtection="0"/>
    <xf numFmtId="0" fontId="3" fillId="37" borderId="0" applyNumberFormat="0" applyBorder="0" applyAlignment="0" applyProtection="0"/>
    <xf numFmtId="0" fontId="50" fillId="40" borderId="0" applyNumberFormat="0" applyBorder="0" applyAlignment="0" applyProtection="0">
      <alignment vertical="center"/>
    </xf>
    <xf numFmtId="0" fontId="3" fillId="52" borderId="0" applyNumberFormat="0" applyBorder="0" applyAlignment="0" applyProtection="0"/>
    <xf numFmtId="0" fontId="0" fillId="0" borderId="0">
      <alignment vertical="center"/>
    </xf>
    <xf numFmtId="0" fontId="48" fillId="52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48" fillId="64" borderId="0" applyNumberFormat="0" applyBorder="0" applyAlignment="0" applyProtection="0"/>
    <xf numFmtId="0" fontId="3" fillId="37" borderId="0" applyNumberFormat="0" applyBorder="0" applyAlignment="0" applyProtection="0"/>
    <xf numFmtId="0" fontId="50" fillId="40" borderId="0" applyNumberFormat="0" applyBorder="0" applyAlignment="0" applyProtection="0">
      <alignment vertical="center"/>
    </xf>
    <xf numFmtId="0" fontId="0" fillId="0" borderId="0"/>
    <xf numFmtId="0" fontId="43" fillId="23" borderId="0" applyNumberFormat="0" applyBorder="0" applyAlignment="0" applyProtection="0">
      <alignment vertical="center"/>
    </xf>
    <xf numFmtId="0" fontId="3" fillId="67" borderId="0" applyNumberFormat="0" applyBorder="0" applyAlignment="0" applyProtection="0"/>
    <xf numFmtId="0" fontId="0" fillId="0" borderId="0"/>
    <xf numFmtId="0" fontId="48" fillId="62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48" fillId="63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187" fontId="80" fillId="0" borderId="0" applyFill="0" applyBorder="0" applyAlignment="0"/>
    <xf numFmtId="0" fontId="86" fillId="66" borderId="0" applyNumberFormat="0" applyBorder="0" applyAlignment="0" applyProtection="0"/>
    <xf numFmtId="0" fontId="85" fillId="38" borderId="3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65" borderId="40" applyNumberFormat="0" applyAlignment="0" applyProtection="0">
      <alignment vertical="center"/>
    </xf>
    <xf numFmtId="0" fontId="72" fillId="0" borderId="0" applyProtection="0">
      <alignment vertical="center"/>
    </xf>
    <xf numFmtId="179" fontId="44" fillId="0" borderId="0" applyFont="0" applyFill="0" applyBorder="0" applyAlignment="0" applyProtection="0"/>
    <xf numFmtId="0" fontId="74" fillId="0" borderId="0" applyFont="0" applyFill="0" applyBorder="0" applyAlignment="0" applyProtection="0"/>
    <xf numFmtId="178" fontId="67" fillId="0" borderId="0"/>
    <xf numFmtId="185" fontId="44" fillId="0" borderId="0" applyFont="0" applyFill="0" applyBorder="0" applyAlignment="0" applyProtection="0"/>
    <xf numFmtId="0" fontId="32" fillId="2" borderId="0" applyNumberFormat="0" applyBorder="0" applyAlignment="0" applyProtection="0">
      <alignment vertical="center"/>
    </xf>
    <xf numFmtId="0" fontId="0" fillId="0" borderId="0"/>
    <xf numFmtId="189" fontId="67" fillId="0" borderId="0"/>
    <xf numFmtId="0" fontId="32" fillId="2" borderId="0" applyNumberFormat="0" applyBorder="0" applyAlignment="0" applyProtection="0">
      <alignment vertical="center"/>
    </xf>
    <xf numFmtId="0" fontId="71" fillId="0" borderId="0" applyProtection="0"/>
    <xf numFmtId="184" fontId="67" fillId="0" borderId="0"/>
    <xf numFmtId="0" fontId="32" fillId="2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2" fontId="71" fillId="0" borderId="0" applyProtection="0"/>
    <xf numFmtId="0" fontId="50" fillId="40" borderId="0" applyNumberFormat="0" applyBorder="0" applyAlignment="0" applyProtection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38" fontId="75" fillId="36" borderId="0" applyNumberFormat="0" applyBorder="0" applyAlignment="0" applyProtection="0"/>
    <xf numFmtId="43" fontId="0" fillId="0" borderId="0" applyFont="0" applyFill="0" applyBorder="0" applyAlignment="0" applyProtection="0"/>
    <xf numFmtId="0" fontId="68" fillId="0" borderId="41" applyNumberFormat="0" applyAlignment="0" applyProtection="0">
      <alignment horizontal="left" vertical="center"/>
    </xf>
    <xf numFmtId="0" fontId="68" fillId="0" borderId="5">
      <alignment horizontal="left" vertical="center"/>
    </xf>
    <xf numFmtId="0" fontId="70" fillId="0" borderId="38" applyNumberFormat="0" applyFill="0" applyAlignment="0" applyProtection="0">
      <alignment vertical="center"/>
    </xf>
    <xf numFmtId="0" fontId="73" fillId="0" borderId="0" applyProtection="0"/>
    <xf numFmtId="0" fontId="68" fillId="0" borderId="0" applyProtection="0"/>
    <xf numFmtId="10" fontId="75" fillId="38" borderId="1" applyNumberFormat="0" applyBorder="0" applyAlignment="0" applyProtection="0"/>
    <xf numFmtId="0" fontId="50" fillId="40" borderId="0" applyNumberFormat="0" applyBorder="0" applyAlignment="0" applyProtection="0">
      <alignment vertical="center"/>
    </xf>
    <xf numFmtId="0" fontId="49" fillId="25" borderId="32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88" fillId="0" borderId="0" applyFont="0" applyFill="0" applyBorder="0" applyAlignment="0" applyProtection="0"/>
    <xf numFmtId="0" fontId="89" fillId="0" borderId="43" applyNumberFormat="0" applyFill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37" fontId="90" fillId="0" borderId="0"/>
    <xf numFmtId="0" fontId="91" fillId="0" borderId="0"/>
    <xf numFmtId="0" fontId="93" fillId="0" borderId="0"/>
    <xf numFmtId="0" fontId="32" fillId="2" borderId="0" applyNumberFormat="0" applyBorder="0" applyAlignment="0" applyProtection="0">
      <alignment vertical="center"/>
    </xf>
    <xf numFmtId="0" fontId="26" fillId="39" borderId="45" applyNumberFormat="0" applyFont="0" applyAlignment="0" applyProtection="0">
      <alignment vertical="center"/>
    </xf>
    <xf numFmtId="0" fontId="94" fillId="38" borderId="46" applyNumberFormat="0" applyAlignment="0" applyProtection="0">
      <alignment vertical="center"/>
    </xf>
    <xf numFmtId="10" fontId="44" fillId="0" borderId="0" applyFont="0" applyFill="0" applyBorder="0" applyAlignment="0" applyProtection="0"/>
    <xf numFmtId="1" fontId="44" fillId="0" borderId="0"/>
    <xf numFmtId="0" fontId="0" fillId="0" borderId="0"/>
    <xf numFmtId="0" fontId="32" fillId="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1" fillId="0" borderId="39" applyProtection="0"/>
    <xf numFmtId="0" fontId="58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76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/>
    <xf numFmtId="0" fontId="87" fillId="0" borderId="42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92" fillId="0" borderId="44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9" fillId="0" borderId="0">
      <alignment horizontal="centerContinuous" vertical="center"/>
    </xf>
    <xf numFmtId="0" fontId="57" fillId="2" borderId="0" applyNumberFormat="0" applyBorder="0" applyAlignment="0" applyProtection="0">
      <alignment vertical="center"/>
    </xf>
    <xf numFmtId="0" fontId="22" fillId="0" borderId="1">
      <alignment horizontal="distributed" vertical="center" wrapText="1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6" fillId="67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86" fillId="66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86" fillId="66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" borderId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84" fillId="68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86" fillId="66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95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86" fillId="66" borderId="0" applyNumberFormat="0" applyBorder="0" applyAlignment="0" applyProtection="0"/>
    <xf numFmtId="0" fontId="0" fillId="0" borderId="0"/>
    <xf numFmtId="0" fontId="5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0" fillId="0" borderId="0"/>
    <xf numFmtId="0" fontId="0" fillId="0" borderId="0">
      <alignment vertical="center"/>
    </xf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84" fillId="68" borderId="0" applyNumberFormat="0" applyBorder="0" applyAlignment="0" applyProtection="0"/>
    <xf numFmtId="0" fontId="84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84" fillId="68" borderId="0" applyNumberFormat="0" applyBorder="0" applyAlignment="0" applyProtection="0"/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68" borderId="0" applyNumberFormat="0" applyBorder="0" applyAlignment="0" applyProtection="0"/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38" fontId="74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68" borderId="0" applyNumberFormat="0" applyBorder="0" applyAlignment="0" applyProtection="0"/>
    <xf numFmtId="0" fontId="50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96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193" fontId="95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68" borderId="0" applyNumberFormat="0" applyBorder="0" applyAlignment="0" applyProtection="0"/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95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47" applyNumberFormat="0" applyFill="0" applyAlignment="0" applyProtection="0">
      <alignment vertical="center"/>
    </xf>
    <xf numFmtId="194" fontId="76" fillId="0" borderId="0" applyFont="0" applyFill="0" applyBorder="0" applyAlignment="0" applyProtection="0"/>
    <xf numFmtId="0" fontId="85" fillId="36" borderId="32" applyNumberFormat="0" applyAlignment="0" applyProtection="0">
      <alignment vertical="center"/>
    </xf>
    <xf numFmtId="0" fontId="101" fillId="65" borderId="40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188" fontId="95" fillId="0" borderId="0" applyFont="0" applyFill="0" applyBorder="0" applyAlignment="0" applyProtection="0"/>
    <xf numFmtId="195" fontId="95" fillId="0" borderId="0" applyFont="0" applyFill="0" applyBorder="0" applyAlignment="0" applyProtection="0"/>
    <xf numFmtId="196" fontId="95" fillId="0" borderId="0" applyFont="0" applyFill="0" applyBorder="0" applyAlignment="0" applyProtection="0"/>
    <xf numFmtId="0" fontId="67" fillId="0" borderId="0"/>
    <xf numFmtId="179" fontId="67" fillId="0" borderId="0" applyFont="0" applyFill="0" applyBorder="0" applyAlignment="0" applyProtection="0"/>
    <xf numFmtId="177" fontId="67" fillId="0" borderId="0" applyFont="0" applyFill="0" applyBorder="0" applyAlignment="0" applyProtection="0"/>
    <xf numFmtId="0" fontId="95" fillId="0" borderId="0" applyFont="0" applyFill="0" applyBorder="0" applyAlignment="0" applyProtection="0"/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97" fontId="76" fillId="0" borderId="0" applyFont="0" applyFill="0" applyBorder="0" applyAlignment="0" applyProtection="0"/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8" fillId="0" borderId="0"/>
    <xf numFmtId="0" fontId="102" fillId="70" borderId="0" applyNumberFormat="0" applyBorder="0" applyAlignment="0" applyProtection="0"/>
    <xf numFmtId="0" fontId="102" fillId="71" borderId="0" applyNumberFormat="0" applyBorder="0" applyAlignment="0" applyProtection="0"/>
    <xf numFmtId="0" fontId="102" fillId="72" borderId="0" applyNumberFormat="0" applyBorder="0" applyAlignment="0" applyProtection="0"/>
    <xf numFmtId="0" fontId="47" fillId="73" borderId="0" applyNumberFormat="0" applyBorder="0" applyAlignment="0" applyProtection="0">
      <alignment vertical="center"/>
    </xf>
    <xf numFmtId="0" fontId="47" fillId="74" borderId="0" applyNumberFormat="0" applyBorder="0" applyAlignment="0" applyProtection="0">
      <alignment vertical="center"/>
    </xf>
    <xf numFmtId="0" fontId="47" fillId="7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94" fillId="36" borderId="46" applyNumberFormat="0" applyAlignment="0" applyProtection="0">
      <alignment vertical="center"/>
    </xf>
    <xf numFmtId="0" fontId="49" fillId="25" borderId="32" applyNumberFormat="0" applyAlignment="0" applyProtection="0">
      <alignment vertical="center"/>
    </xf>
    <xf numFmtId="1" fontId="22" fillId="0" borderId="1">
      <alignment vertical="center"/>
      <protection locked="0"/>
    </xf>
    <xf numFmtId="0" fontId="103" fillId="0" borderId="0"/>
    <xf numFmtId="176" fontId="22" fillId="0" borderId="1">
      <alignment vertical="center"/>
      <protection locked="0"/>
    </xf>
    <xf numFmtId="0" fontId="44" fillId="0" borderId="0"/>
    <xf numFmtId="0" fontId="0" fillId="39" borderId="45" applyNumberFormat="0" applyFont="0" applyAlignment="0" applyProtection="0">
      <alignment vertical="center"/>
    </xf>
    <xf numFmtId="4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104" fillId="0" borderId="0"/>
    <xf numFmtId="0" fontId="0" fillId="0" borderId="0"/>
  </cellStyleXfs>
  <cellXfs count="252">
    <xf numFmtId="0" fontId="0" fillId="0" borderId="0" xfId="0"/>
    <xf numFmtId="0" fontId="1" fillId="0" borderId="0" xfId="555" applyFont="1" applyAlignment="1">
      <alignment horizontal="center" vertical="top"/>
    </xf>
    <xf numFmtId="0" fontId="0" fillId="0" borderId="0" xfId="549" applyFont="1" applyFill="1" applyAlignment="1">
      <alignment wrapText="1"/>
    </xf>
    <xf numFmtId="0" fontId="2" fillId="0" borderId="0" xfId="555" applyFont="1"/>
    <xf numFmtId="0" fontId="3" fillId="0" borderId="0" xfId="555" applyFont="1" applyAlignment="1">
      <alignment horizontal="right"/>
    </xf>
    <xf numFmtId="0" fontId="3" fillId="0" borderId="0" xfId="555" applyFont="1" applyBorder="1" applyAlignment="1">
      <alignment horizontal="right" vertical="center" wrapText="1"/>
    </xf>
    <xf numFmtId="0" fontId="4" fillId="0" borderId="1" xfId="550" applyFont="1" applyFill="1" applyBorder="1" applyAlignment="1">
      <alignment horizontal="center" vertical="center" wrapText="1"/>
    </xf>
    <xf numFmtId="198" fontId="4" fillId="0" borderId="1" xfId="444" applyNumberFormat="1" applyFont="1" applyFill="1" applyBorder="1" applyAlignment="1" applyProtection="1">
      <alignment horizontal="center" vertical="center" wrapText="1"/>
    </xf>
    <xf numFmtId="0" fontId="5" fillId="0" borderId="1" xfId="555" applyFont="1" applyBorder="1" applyAlignment="1">
      <alignment horizontal="left" vertical="center" wrapText="1" indent="1"/>
    </xf>
    <xf numFmtId="191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555" applyFont="1" applyFill="1" applyBorder="1" applyAlignment="1">
      <alignment horizontal="left" vertical="center" wrapText="1" indent="1"/>
    </xf>
    <xf numFmtId="0" fontId="3" fillId="0" borderId="1" xfId="555" applyFont="1" applyBorder="1" applyAlignment="1">
      <alignment horizontal="left" vertical="center" wrapText="1" indent="1"/>
    </xf>
    <xf numFmtId="0" fontId="3" fillId="0" borderId="1" xfId="555" applyFont="1" applyBorder="1" applyAlignment="1">
      <alignment horizontal="left" vertical="center" wrapText="1"/>
    </xf>
    <xf numFmtId="198" fontId="0" fillId="0" borderId="1" xfId="0" applyNumberFormat="1" applyBorder="1" applyAlignment="1">
      <alignment vertical="center"/>
    </xf>
    <xf numFmtId="191" fontId="0" fillId="0" borderId="1" xfId="0" applyNumberFormat="1" applyBorder="1"/>
    <xf numFmtId="0" fontId="3" fillId="0" borderId="1" xfId="555" applyFont="1" applyBorder="1" applyAlignment="1">
      <alignment horizontal="left" vertical="center" wrapText="1" indent="2"/>
    </xf>
    <xf numFmtId="0" fontId="3" fillId="0" borderId="1" xfId="555" applyFont="1" applyBorder="1" applyAlignment="1">
      <alignment horizontal="left" vertical="center" wrapText="1" indent="4"/>
    </xf>
    <xf numFmtId="0" fontId="0" fillId="0" borderId="0" xfId="562" applyAlignment="1">
      <alignment vertical="center"/>
    </xf>
    <xf numFmtId="0" fontId="0" fillId="0" borderId="0" xfId="562"/>
    <xf numFmtId="0" fontId="6" fillId="0" borderId="0" xfId="562" applyFont="1" applyAlignment="1">
      <alignment vertical="center" wrapText="1"/>
    </xf>
    <xf numFmtId="0" fontId="0" fillId="0" borderId="0" xfId="562" applyAlignment="1">
      <alignment horizontal="right"/>
    </xf>
    <xf numFmtId="0" fontId="7" fillId="0" borderId="0" xfId="562" applyFont="1" applyAlignment="1">
      <alignment horizontal="center" vertical="center" wrapText="1"/>
    </xf>
    <xf numFmtId="0" fontId="8" fillId="0" borderId="0" xfId="562" applyFont="1" applyAlignment="1">
      <alignment horizontal="center"/>
    </xf>
    <xf numFmtId="0" fontId="9" fillId="0" borderId="0" xfId="562" applyFont="1" applyAlignment="1">
      <alignment horizontal="center"/>
    </xf>
    <xf numFmtId="0" fontId="10" fillId="0" borderId="0" xfId="562" applyFont="1" applyAlignment="1">
      <alignment horizontal="center"/>
    </xf>
    <xf numFmtId="57" fontId="11" fillId="0" borderId="0" xfId="562" applyNumberFormat="1" applyFont="1" applyAlignment="1">
      <alignment horizontal="center"/>
    </xf>
    <xf numFmtId="0" fontId="12" fillId="0" borderId="0" xfId="562" applyFont="1"/>
    <xf numFmtId="31" fontId="13" fillId="0" borderId="0" xfId="562" applyNumberFormat="1" applyFont="1" applyAlignment="1">
      <alignment horizontal="center"/>
    </xf>
    <xf numFmtId="31" fontId="14" fillId="0" borderId="0" xfId="562" applyNumberFormat="1" applyFont="1" applyAlignment="1"/>
    <xf numFmtId="0" fontId="0" fillId="0" borderId="0" xfId="562" applyAlignment="1">
      <alignment horizontal="center"/>
    </xf>
    <xf numFmtId="0" fontId="6" fillId="0" borderId="0" xfId="562" applyFont="1" applyAlignment="1">
      <alignment horizontal="center" vertical="center" wrapText="1"/>
    </xf>
    <xf numFmtId="0" fontId="1" fillId="0" borderId="0" xfId="444" applyFont="1" applyFill="1" applyAlignment="1">
      <alignment vertical="top" wrapText="1"/>
    </xf>
    <xf numFmtId="0" fontId="0" fillId="0" borderId="0" xfId="444" applyFont="1" applyFill="1">
      <alignment vertical="center"/>
    </xf>
    <xf numFmtId="0" fontId="4" fillId="0" borderId="0" xfId="444" applyFont="1" applyFill="1">
      <alignment vertical="center"/>
    </xf>
    <xf numFmtId="0" fontId="15" fillId="0" borderId="0" xfId="444" applyFont="1" applyFill="1" applyBorder="1">
      <alignment vertical="center"/>
    </xf>
    <xf numFmtId="0" fontId="15" fillId="0" borderId="0" xfId="444" applyFont="1" applyFill="1">
      <alignment vertical="center"/>
    </xf>
    <xf numFmtId="199" fontId="15" fillId="0" borderId="0" xfId="25" applyNumberFormat="1" applyFont="1" applyFill="1" applyAlignment="1">
      <alignment vertical="center"/>
    </xf>
    <xf numFmtId="0" fontId="1" fillId="0" borderId="0" xfId="444" applyFont="1" applyFill="1" applyAlignment="1">
      <alignment horizontal="center" vertical="top" wrapText="1"/>
    </xf>
    <xf numFmtId="0" fontId="0" fillId="0" borderId="0" xfId="556" applyNumberFormat="1" applyFont="1" applyFill="1" applyBorder="1" applyAlignment="1">
      <alignment horizontal="right" vertical="center"/>
    </xf>
    <xf numFmtId="0" fontId="4" fillId="0" borderId="2" xfId="550" applyFont="1" applyFill="1" applyBorder="1" applyAlignment="1">
      <alignment horizontal="center" vertical="center" wrapText="1"/>
    </xf>
    <xf numFmtId="0" fontId="4" fillId="0" borderId="3" xfId="550" applyFont="1" applyFill="1" applyBorder="1" applyAlignment="1">
      <alignment horizontal="center" vertical="center" wrapText="1"/>
    </xf>
    <xf numFmtId="0" fontId="4" fillId="0" borderId="1" xfId="444" applyNumberFormat="1" applyFont="1" applyFill="1" applyBorder="1" applyAlignment="1" applyProtection="1">
      <alignment horizontal="left" vertical="center" indent="1"/>
    </xf>
    <xf numFmtId="191" fontId="0" fillId="0" borderId="1" xfId="13" applyNumberFormat="1" applyFont="1" applyFill="1" applyBorder="1" applyAlignment="1">
      <alignment horizontal="right" vertical="center"/>
    </xf>
    <xf numFmtId="0" fontId="15" fillId="0" borderId="1" xfId="444" applyFont="1" applyFill="1" applyBorder="1">
      <alignment vertical="center"/>
    </xf>
    <xf numFmtId="199" fontId="15" fillId="0" borderId="1" xfId="25" applyNumberFormat="1" applyFont="1" applyFill="1" applyBorder="1" applyAlignment="1">
      <alignment vertical="center"/>
    </xf>
    <xf numFmtId="190" fontId="15" fillId="0" borderId="0" xfId="444" applyNumberFormat="1" applyFont="1" applyFill="1">
      <alignment vertical="center"/>
    </xf>
    <xf numFmtId="183" fontId="0" fillId="0" borderId="0" xfId="550" applyNumberFormat="1" applyFont="1" applyFill="1" applyAlignment="1">
      <alignment vertical="center"/>
    </xf>
    <xf numFmtId="183" fontId="15" fillId="0" borderId="0" xfId="444" applyNumberFormat="1" applyFont="1" applyFill="1">
      <alignment vertical="center"/>
    </xf>
    <xf numFmtId="0" fontId="3" fillId="0" borderId="1" xfId="556" applyNumberFormat="1" applyFont="1" applyFill="1" applyBorder="1" applyAlignment="1">
      <alignment horizontal="left" vertical="center" indent="1" shrinkToFit="1"/>
    </xf>
    <xf numFmtId="0" fontId="3" fillId="0" borderId="1" xfId="556" applyNumberFormat="1" applyFont="1" applyFill="1" applyBorder="1" applyAlignment="1">
      <alignment horizontal="left" vertical="center" wrapText="1" indent="1"/>
    </xf>
    <xf numFmtId="199" fontId="15" fillId="0" borderId="0" xfId="25" applyNumberFormat="1" applyFont="1" applyFill="1" applyBorder="1" applyAlignment="1">
      <alignment vertical="center"/>
    </xf>
    <xf numFmtId="0" fontId="0" fillId="0" borderId="1" xfId="556" applyNumberFormat="1" applyFont="1" applyFill="1" applyBorder="1" applyAlignment="1">
      <alignment horizontal="left" vertical="center" wrapText="1" indent="1"/>
    </xf>
    <xf numFmtId="199" fontId="0" fillId="0" borderId="0" xfId="25" applyNumberFormat="1" applyFont="1" applyFill="1" applyAlignment="1">
      <alignment horizontal="right" vertical="center"/>
    </xf>
    <xf numFmtId="181" fontId="4" fillId="0" borderId="0" xfId="444" applyNumberFormat="1" applyFont="1" applyFill="1" applyBorder="1" applyAlignment="1" applyProtection="1">
      <alignment horizontal="center" vertical="center" wrapText="1"/>
    </xf>
    <xf numFmtId="10" fontId="0" fillId="0" borderId="0" xfId="25" applyNumberFormat="1" applyFont="1" applyFill="1" applyBorder="1" applyAlignment="1" applyProtection="1">
      <alignment horizontal="right" vertical="center"/>
    </xf>
    <xf numFmtId="0" fontId="16" fillId="0" borderId="0" xfId="185" applyFont="1" applyAlignment="1">
      <alignment vertical="top"/>
    </xf>
    <xf numFmtId="0" fontId="0" fillId="0" borderId="0" xfId="185" applyFont="1">
      <alignment vertical="center"/>
    </xf>
    <xf numFmtId="0" fontId="4" fillId="0" borderId="0" xfId="185" applyFont="1">
      <alignment vertical="center"/>
    </xf>
    <xf numFmtId="0" fontId="17" fillId="0" borderId="0" xfId="185" applyFont="1">
      <alignment vertical="center"/>
    </xf>
    <xf numFmtId="0" fontId="17" fillId="0" borderId="0" xfId="185" applyFont="1" applyAlignment="1">
      <alignment vertical="center"/>
    </xf>
    <xf numFmtId="0" fontId="18" fillId="0" borderId="0" xfId="185" applyFont="1">
      <alignment vertical="center"/>
    </xf>
    <xf numFmtId="0" fontId="0" fillId="0" borderId="0" xfId="185">
      <alignment vertical="center"/>
    </xf>
    <xf numFmtId="0" fontId="1" fillId="0" borderId="0" xfId="185" applyFont="1" applyFill="1" applyAlignment="1">
      <alignment horizontal="center" vertical="top"/>
    </xf>
    <xf numFmtId="0" fontId="0" fillId="0" borderId="0" xfId="185" applyFont="1" applyAlignment="1">
      <alignment horizontal="right" vertical="center"/>
    </xf>
    <xf numFmtId="0" fontId="4" fillId="0" borderId="1" xfId="185" applyFont="1" applyBorder="1" applyAlignment="1">
      <alignment horizontal="center" vertical="center"/>
    </xf>
    <xf numFmtId="0" fontId="4" fillId="0" borderId="1" xfId="185" applyFont="1" applyFill="1" applyBorder="1" applyAlignment="1">
      <alignment horizontal="center" vertical="center"/>
    </xf>
    <xf numFmtId="0" fontId="4" fillId="0" borderId="1" xfId="185" applyFont="1" applyFill="1" applyBorder="1" applyAlignment="1">
      <alignment horizontal="center" vertical="center" wrapText="1"/>
    </xf>
    <xf numFmtId="0" fontId="0" fillId="0" borderId="1" xfId="185" applyFont="1" applyBorder="1" applyAlignment="1">
      <alignment horizontal="left" vertical="center" wrapText="1" indent="2"/>
    </xf>
    <xf numFmtId="191" fontId="0" fillId="0" borderId="1" xfId="185" applyNumberFormat="1" applyFont="1" applyFill="1" applyBorder="1">
      <alignment vertical="center"/>
    </xf>
    <xf numFmtId="0" fontId="0" fillId="0" borderId="4" xfId="185" applyFont="1" applyBorder="1" applyAlignment="1">
      <alignment horizontal="center" vertical="center" wrapText="1"/>
    </xf>
    <xf numFmtId="0" fontId="0" fillId="0" borderId="5" xfId="185" applyFont="1" applyBorder="1" applyAlignment="1">
      <alignment horizontal="center" vertical="center" wrapText="1"/>
    </xf>
    <xf numFmtId="0" fontId="0" fillId="0" borderId="6" xfId="185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19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right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86" fontId="17" fillId="0" borderId="11" xfId="17" applyNumberFormat="1" applyFont="1" applyBorder="1" applyAlignment="1">
      <alignment horizontal="right" vertical="center"/>
    </xf>
    <xf numFmtId="199" fontId="17" fillId="0" borderId="11" xfId="0" applyNumberFormat="1" applyFont="1" applyFill="1" applyBorder="1" applyAlignment="1">
      <alignment horizontal="center" vertical="center"/>
    </xf>
    <xf numFmtId="186" fontId="0" fillId="0" borderId="12" xfId="17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left" vertical="center"/>
    </xf>
    <xf numFmtId="186" fontId="0" fillId="0" borderId="11" xfId="17" applyNumberFormat="1" applyFont="1" applyBorder="1" applyAlignment="1">
      <alignment horizontal="center" vertical="center"/>
    </xf>
    <xf numFmtId="186" fontId="0" fillId="0" borderId="11" xfId="17" applyNumberFormat="1" applyFont="1" applyFill="1" applyBorder="1" applyAlignment="1">
      <alignment horizontal="right" vertical="center"/>
    </xf>
    <xf numFmtId="199" fontId="0" fillId="0" borderId="11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186" fontId="0" fillId="0" borderId="11" xfId="17" applyNumberFormat="1" applyFont="1" applyBorder="1" applyAlignment="1">
      <alignment horizontal="right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/>
    </xf>
    <xf numFmtId="186" fontId="0" fillId="0" borderId="14" xfId="17" applyNumberFormat="1" applyFont="1" applyBorder="1" applyAlignment="1">
      <alignment horizontal="right" vertical="center"/>
    </xf>
    <xf numFmtId="186" fontId="0" fillId="0" borderId="14" xfId="17" applyNumberFormat="1" applyFont="1" applyFill="1" applyBorder="1" applyAlignment="1">
      <alignment horizontal="right" vertical="center"/>
    </xf>
    <xf numFmtId="186" fontId="0" fillId="0" borderId="14" xfId="17" applyNumberFormat="1" applyFont="1" applyFill="1" applyBorder="1" applyAlignment="1">
      <alignment horizontal="center" vertical="center"/>
    </xf>
    <xf numFmtId="0" fontId="4" fillId="0" borderId="15" xfId="444" applyNumberFormat="1" applyFont="1" applyFill="1" applyBorder="1" applyAlignment="1" applyProtection="1">
      <alignment horizontal="left" vertical="center" indent="1"/>
    </xf>
    <xf numFmtId="200" fontId="0" fillId="0" borderId="16" xfId="444" applyNumberFormat="1" applyFont="1" applyFill="1" applyBorder="1" applyAlignment="1" applyProtection="1">
      <alignment horizontal="right" vertical="center"/>
    </xf>
    <xf numFmtId="186" fontId="17" fillId="0" borderId="16" xfId="17" applyNumberFormat="1" applyFont="1" applyFill="1" applyBorder="1" applyAlignment="1" applyProtection="1">
      <alignment vertical="center"/>
    </xf>
    <xf numFmtId="0" fontId="0" fillId="0" borderId="16" xfId="444" applyFont="1" applyFill="1" applyBorder="1" applyAlignment="1">
      <alignment vertical="center"/>
    </xf>
    <xf numFmtId="0" fontId="0" fillId="0" borderId="10" xfId="444" applyNumberFormat="1" applyFont="1" applyFill="1" applyBorder="1" applyAlignment="1" applyProtection="1">
      <alignment horizontal="left" vertical="center" indent="1"/>
    </xf>
    <xf numFmtId="200" fontId="0" fillId="0" borderId="11" xfId="444" applyNumberFormat="1" applyFont="1" applyFill="1" applyBorder="1" applyAlignment="1" applyProtection="1">
      <alignment horizontal="right" vertical="center"/>
    </xf>
    <xf numFmtId="186" fontId="0" fillId="0" borderId="11" xfId="17" applyNumberFormat="1" applyFont="1" applyFill="1" applyBorder="1" applyAlignment="1" applyProtection="1">
      <alignment vertical="center"/>
    </xf>
    <xf numFmtId="0" fontId="0" fillId="0" borderId="11" xfId="444" applyFont="1" applyFill="1" applyBorder="1" applyAlignment="1">
      <alignment vertical="center"/>
    </xf>
    <xf numFmtId="0" fontId="4" fillId="0" borderId="17" xfId="444" applyNumberFormat="1" applyFont="1" applyFill="1" applyBorder="1" applyAlignment="1" applyProtection="1">
      <alignment horizontal="left" vertical="center" indent="1"/>
    </xf>
    <xf numFmtId="200" fontId="0" fillId="0" borderId="18" xfId="444" applyNumberFormat="1" applyFont="1" applyFill="1" applyBorder="1" applyAlignment="1" applyProtection="1">
      <alignment horizontal="right" vertical="center"/>
    </xf>
    <xf numFmtId="186" fontId="17" fillId="0" borderId="18" xfId="17" applyNumberFormat="1" applyFont="1" applyFill="1" applyBorder="1" applyAlignment="1" applyProtection="1">
      <alignment vertical="center"/>
    </xf>
    <xf numFmtId="186" fontId="0" fillId="0" borderId="19" xfId="17" applyNumberFormat="1" applyFont="1" applyFill="1" applyBorder="1" applyAlignment="1">
      <alignment horizontal="right" vertical="center"/>
    </xf>
    <xf numFmtId="0" fontId="17" fillId="0" borderId="8" xfId="0" applyNumberFormat="1" applyFont="1" applyFill="1" applyBorder="1" applyAlignment="1">
      <alignment horizontal="center" vertical="center" shrinkToFit="1"/>
    </xf>
    <xf numFmtId="199" fontId="0" fillId="0" borderId="11" xfId="0" applyNumberFormat="1" applyFont="1" applyFill="1" applyBorder="1" applyAlignment="1">
      <alignment horizontal="right" vertical="center"/>
    </xf>
    <xf numFmtId="186" fontId="17" fillId="0" borderId="11" xfId="17" applyNumberFormat="1" applyFont="1" applyFill="1" applyBorder="1" applyAlignment="1">
      <alignment horizontal="right" vertical="center"/>
    </xf>
    <xf numFmtId="186" fontId="17" fillId="0" borderId="12" xfId="17" applyNumberFormat="1" applyFont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186" fontId="0" fillId="0" borderId="20" xfId="17" applyNumberFormat="1" applyFont="1" applyBorder="1" applyAlignment="1">
      <alignment horizontal="right" vertical="center"/>
    </xf>
    <xf numFmtId="186" fontId="0" fillId="0" borderId="20" xfId="17" applyNumberFormat="1" applyFont="1" applyFill="1" applyBorder="1" applyAlignment="1">
      <alignment horizontal="right" vertical="center"/>
    </xf>
    <xf numFmtId="199" fontId="0" fillId="0" borderId="20" xfId="0" applyNumberFormat="1" applyFont="1" applyFill="1" applyBorder="1" applyAlignment="1">
      <alignment horizontal="right" vertical="center"/>
    </xf>
    <xf numFmtId="186" fontId="0" fillId="0" borderId="21" xfId="17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left" vertical="center"/>
    </xf>
    <xf numFmtId="0" fontId="5" fillId="0" borderId="23" xfId="550" applyFont="1" applyFill="1" applyBorder="1" applyAlignment="1">
      <alignment horizontal="left" vertical="center" wrapText="1"/>
    </xf>
    <xf numFmtId="191" fontId="17" fillId="0" borderId="24" xfId="552" applyNumberFormat="1" applyFont="1" applyFill="1" applyBorder="1" applyAlignment="1">
      <alignment vertical="center"/>
    </xf>
    <xf numFmtId="199" fontId="17" fillId="0" borderId="24" xfId="25" applyNumberFormat="1" applyFont="1" applyFill="1" applyBorder="1" applyAlignment="1" applyProtection="1">
      <alignment vertical="center"/>
    </xf>
    <xf numFmtId="191" fontId="17" fillId="0" borderId="24" xfId="550" applyNumberFormat="1" applyFont="1" applyFill="1" applyBorder="1" applyAlignment="1">
      <alignment vertical="center"/>
    </xf>
    <xf numFmtId="191" fontId="17" fillId="0" borderId="25" xfId="550" applyNumberFormat="1" applyFont="1" applyFill="1" applyBorder="1" applyAlignment="1">
      <alignment vertical="center"/>
    </xf>
    <xf numFmtId="0" fontId="0" fillId="0" borderId="10" xfId="550" applyFont="1" applyFill="1" applyBorder="1" applyAlignment="1">
      <alignment horizontal="left" vertical="center"/>
    </xf>
    <xf numFmtId="191" fontId="0" fillId="0" borderId="11" xfId="552" applyNumberFormat="1" applyFont="1" applyFill="1" applyBorder="1" applyAlignment="1">
      <alignment vertical="center"/>
    </xf>
    <xf numFmtId="191" fontId="0" fillId="0" borderId="11" xfId="550" applyNumberFormat="1" applyFont="1" applyFill="1" applyBorder="1" applyAlignment="1">
      <alignment vertical="center"/>
    </xf>
    <xf numFmtId="191" fontId="0" fillId="0" borderId="12" xfId="550" applyNumberFormat="1" applyFont="1" applyFill="1" applyBorder="1" applyAlignment="1">
      <alignment vertical="center"/>
    </xf>
    <xf numFmtId="0" fontId="0" fillId="0" borderId="10" xfId="550" applyFont="1" applyFill="1" applyBorder="1" applyAlignment="1">
      <alignment horizontal="left" vertical="center" indent="1"/>
    </xf>
    <xf numFmtId="0" fontId="5" fillId="0" borderId="17" xfId="550" applyFont="1" applyFill="1" applyBorder="1" applyAlignment="1">
      <alignment horizontal="left" vertical="center" wrapText="1"/>
    </xf>
    <xf numFmtId="191" fontId="17" fillId="0" borderId="18" xfId="552" applyNumberFormat="1" applyFont="1" applyFill="1" applyBorder="1" applyAlignment="1">
      <alignment vertical="center"/>
    </xf>
    <xf numFmtId="191" fontId="17" fillId="0" borderId="18" xfId="550" applyNumberFormat="1" applyFont="1" applyFill="1" applyBorder="1" applyAlignment="1">
      <alignment vertical="center"/>
    </xf>
    <xf numFmtId="191" fontId="17" fillId="0" borderId="19" xfId="550" applyNumberFormat="1" applyFont="1" applyFill="1" applyBorder="1" applyAlignment="1">
      <alignment vertical="center"/>
    </xf>
    <xf numFmtId="0" fontId="0" fillId="0" borderId="0" xfId="444" applyFont="1" applyFill="1" applyAlignment="1">
      <alignment vertical="center"/>
    </xf>
    <xf numFmtId="0" fontId="4" fillId="0" borderId="0" xfId="444" applyFont="1" applyFill="1" applyAlignment="1">
      <alignment vertical="center"/>
    </xf>
    <xf numFmtId="0" fontId="0" fillId="0" borderId="0" xfId="232" applyFont="1" applyFill="1" applyAlignment="1"/>
    <xf numFmtId="0" fontId="15" fillId="0" borderId="0" xfId="444" applyFont="1" applyFill="1" applyAlignment="1">
      <alignment vertical="center"/>
    </xf>
    <xf numFmtId="186" fontId="15" fillId="0" borderId="0" xfId="874" applyNumberFormat="1" applyFont="1" applyFill="1" applyAlignment="1">
      <alignment vertical="center"/>
    </xf>
    <xf numFmtId="0" fontId="1" fillId="0" borderId="0" xfId="560" applyFont="1" applyFill="1" applyAlignment="1">
      <alignment horizontal="center" vertical="top"/>
    </xf>
    <xf numFmtId="186" fontId="0" fillId="0" borderId="0" xfId="874" applyNumberFormat="1" applyFont="1" applyFill="1" applyAlignment="1">
      <alignment horizontal="right" vertical="center"/>
    </xf>
    <xf numFmtId="0" fontId="4" fillId="0" borderId="1" xfId="560" applyFont="1" applyFill="1" applyBorder="1" applyAlignment="1">
      <alignment horizontal="center" vertical="center"/>
    </xf>
    <xf numFmtId="191" fontId="3" fillId="0" borderId="1" xfId="874" applyNumberFormat="1" applyFont="1" applyFill="1" applyBorder="1" applyAlignment="1" applyProtection="1">
      <alignment horizontal="right" vertical="center"/>
    </xf>
    <xf numFmtId="0" fontId="0" fillId="0" borderId="0" xfId="560" applyFont="1" applyFill="1" applyBorder="1" applyAlignment="1">
      <alignment horizontal="left" vertical="center" indent="4"/>
    </xf>
    <xf numFmtId="191" fontId="3" fillId="0" borderId="0" xfId="874" applyNumberFormat="1" applyFont="1" applyFill="1" applyBorder="1" applyAlignment="1" applyProtection="1">
      <alignment horizontal="right" vertical="center"/>
    </xf>
    <xf numFmtId="0" fontId="0" fillId="0" borderId="0" xfId="444" applyFont="1" applyFill="1" applyAlignment="1">
      <alignment horizontal="right" vertical="center"/>
    </xf>
    <xf numFmtId="0" fontId="4" fillId="0" borderId="1" xfId="560" applyFont="1" applyFill="1" applyBorder="1" applyAlignment="1">
      <alignment horizontal="left" vertical="center" indent="1"/>
    </xf>
    <xf numFmtId="186" fontId="15" fillId="0" borderId="1" xfId="874" applyNumberFormat="1" applyFont="1" applyFill="1" applyBorder="1" applyAlignment="1">
      <alignment vertical="center"/>
    </xf>
    <xf numFmtId="0" fontId="0" fillId="0" borderId="1" xfId="560" applyFont="1" applyFill="1" applyBorder="1" applyAlignment="1">
      <alignment horizontal="left" vertical="center" indent="2"/>
    </xf>
    <xf numFmtId="0" fontId="0" fillId="0" borderId="0" xfId="0" applyFill="1" applyBorder="1" applyAlignment="1"/>
    <xf numFmtId="0" fontId="0" fillId="0" borderId="0" xfId="0" applyFill="1" applyAlignment="1"/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vertical="center"/>
    </xf>
    <xf numFmtId="3" fontId="20" fillId="0" borderId="3" xfId="0" applyNumberFormat="1" applyFont="1" applyFill="1" applyBorder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vertical="center"/>
    </xf>
    <xf numFmtId="3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vertical="center"/>
    </xf>
    <xf numFmtId="0" fontId="1" fillId="0" borderId="0" xfId="548" applyFont="1" applyFill="1" applyAlignment="1">
      <alignment vertical="center" wrapText="1"/>
    </xf>
    <xf numFmtId="0" fontId="0" fillId="0" borderId="0" xfId="548" applyFont="1" applyFill="1">
      <alignment vertical="center"/>
    </xf>
    <xf numFmtId="0" fontId="4" fillId="0" borderId="0" xfId="548" applyFont="1" applyFill="1">
      <alignment vertical="center"/>
    </xf>
    <xf numFmtId="0" fontId="0" fillId="0" borderId="0" xfId="559" applyFill="1"/>
    <xf numFmtId="0" fontId="15" fillId="0" borderId="0" xfId="548" applyFont="1" applyFill="1">
      <alignment vertical="center"/>
    </xf>
    <xf numFmtId="0" fontId="6" fillId="0" borderId="0" xfId="548" applyFont="1" applyFill="1" applyAlignment="1">
      <alignment horizontal="center" vertical="center" wrapText="1"/>
    </xf>
    <xf numFmtId="200" fontId="24" fillId="0" borderId="0" xfId="554" applyNumberFormat="1" applyFont="1" applyFill="1" applyBorder="1" applyAlignment="1">
      <alignment horizontal="right" vertical="center"/>
    </xf>
    <xf numFmtId="0" fontId="4" fillId="0" borderId="4" xfId="551" applyFont="1" applyFill="1" applyBorder="1" applyAlignment="1">
      <alignment horizontal="center" vertical="center" wrapText="1"/>
    </xf>
    <xf numFmtId="0" fontId="4" fillId="0" borderId="1" xfId="551" applyFont="1" applyFill="1" applyBorder="1" applyAlignment="1">
      <alignment horizontal="center" vertical="center" wrapText="1"/>
    </xf>
    <xf numFmtId="0" fontId="4" fillId="0" borderId="1" xfId="548" applyNumberFormat="1" applyFont="1" applyFill="1" applyBorder="1" applyAlignment="1" applyProtection="1">
      <alignment vertical="center" wrapText="1"/>
    </xf>
    <xf numFmtId="192" fontId="0" fillId="0" borderId="1" xfId="17" applyNumberFormat="1" applyFont="1" applyFill="1" applyBorder="1" applyAlignment="1">
      <alignment vertical="center"/>
    </xf>
    <xf numFmtId="0" fontId="0" fillId="0" borderId="1" xfId="559" applyFont="1" applyFill="1" applyBorder="1" applyAlignment="1">
      <alignment horizontal="left" vertical="center" indent="1"/>
    </xf>
    <xf numFmtId="49" fontId="25" fillId="0" borderId="1" xfId="557" applyNumberFormat="1" applyFont="1" applyFill="1" applyBorder="1" applyAlignment="1">
      <alignment horizontal="left" vertical="center" indent="2"/>
    </xf>
    <xf numFmtId="49" fontId="0" fillId="0" borderId="1" xfId="557" applyNumberFormat="1" applyFont="1" applyFill="1" applyBorder="1" applyAlignment="1">
      <alignment horizontal="left" vertical="center" indent="3"/>
    </xf>
    <xf numFmtId="192" fontId="0" fillId="0" borderId="1" xfId="17" applyNumberFormat="1" applyFont="1" applyFill="1" applyBorder="1" applyAlignment="1">
      <alignment horizontal="left" vertical="center" indent="3"/>
    </xf>
    <xf numFmtId="49" fontId="0" fillId="0" borderId="1" xfId="557" applyNumberFormat="1" applyFont="1" applyFill="1" applyBorder="1" applyAlignment="1">
      <alignment horizontal="left" vertical="center" indent="2"/>
    </xf>
    <xf numFmtId="192" fontId="26" fillId="0" borderId="26" xfId="17" applyNumberFormat="1" applyFont="1" applyBorder="1" applyAlignment="1">
      <alignment horizontal="right" vertical="center" shrinkToFit="1"/>
    </xf>
    <xf numFmtId="192" fontId="0" fillId="0" borderId="1" xfId="17" applyNumberFormat="1" applyFont="1" applyFill="1" applyBorder="1" applyAlignment="1">
      <alignment horizontal="right" vertical="center"/>
    </xf>
    <xf numFmtId="0" fontId="27" fillId="0" borderId="0" xfId="553" applyFont="1" applyFill="1" applyAlignment="1">
      <alignment vertical="top" wrapText="1"/>
    </xf>
    <xf numFmtId="0" fontId="0" fillId="0" borderId="0" xfId="553" applyFont="1" applyFill="1" applyAlignment="1">
      <alignment horizontal="center" vertical="center" wrapText="1"/>
    </xf>
    <xf numFmtId="0" fontId="17" fillId="0" borderId="0" xfId="553" applyFont="1" applyFill="1" applyAlignment="1">
      <alignment horizontal="center" vertical="center" wrapText="1"/>
    </xf>
    <xf numFmtId="0" fontId="0" fillId="0" borderId="0" xfId="553" applyFont="1" applyFill="1" applyAlignment="1">
      <alignment vertical="center" wrapText="1"/>
    </xf>
    <xf numFmtId="200" fontId="0" fillId="0" borderId="0" xfId="553" applyNumberFormat="1" applyFont="1" applyFill="1" applyAlignment="1">
      <alignment vertical="center"/>
    </xf>
    <xf numFmtId="176" fontId="6" fillId="0" borderId="0" xfId="553" applyNumberFormat="1" applyFont="1" applyFill="1" applyBorder="1" applyAlignment="1">
      <alignment horizontal="center" vertical="top" wrapText="1"/>
    </xf>
    <xf numFmtId="176" fontId="6" fillId="0" borderId="0" xfId="553" applyNumberFormat="1" applyFont="1" applyFill="1" applyAlignment="1">
      <alignment horizontal="center" vertical="top" wrapText="1"/>
    </xf>
    <xf numFmtId="0" fontId="4" fillId="0" borderId="1" xfId="554" applyFont="1" applyFill="1" applyBorder="1" applyAlignment="1">
      <alignment horizontal="center" vertical="center" wrapText="1"/>
    </xf>
    <xf numFmtId="200" fontId="4" fillId="0" borderId="1" xfId="554" applyNumberFormat="1" applyFont="1" applyFill="1" applyBorder="1" applyAlignment="1">
      <alignment horizontal="center" vertical="center"/>
    </xf>
    <xf numFmtId="0" fontId="4" fillId="0" borderId="1" xfId="553" applyFont="1" applyFill="1" applyBorder="1" applyAlignment="1">
      <alignment horizontal="center" vertical="center" wrapText="1"/>
    </xf>
    <xf numFmtId="192" fontId="0" fillId="0" borderId="1" xfId="17" applyNumberFormat="1" applyFont="1" applyFill="1" applyBorder="1" applyAlignment="1" applyProtection="1">
      <alignment vertical="center"/>
    </xf>
    <xf numFmtId="0" fontId="0" fillId="0" borderId="1" xfId="444" applyNumberFormat="1" applyFont="1" applyFill="1" applyBorder="1" applyAlignment="1" applyProtection="1">
      <alignment horizontal="left" vertical="center" wrapText="1"/>
    </xf>
    <xf numFmtId="0" fontId="0" fillId="0" borderId="1" xfId="553" applyFont="1" applyFill="1" applyBorder="1" applyAlignment="1">
      <alignment vertical="center" wrapText="1"/>
    </xf>
    <xf numFmtId="200" fontId="0" fillId="0" borderId="1" xfId="553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8" xfId="0" applyNumberFormat="1" applyFont="1" applyFill="1" applyBorder="1" applyAlignment="1">
      <alignment horizontal="center" vertical="center" wrapText="1"/>
    </xf>
    <xf numFmtId="183" fontId="17" fillId="0" borderId="11" xfId="0" applyNumberFormat="1" applyFont="1" applyFill="1" applyBorder="1" applyAlignment="1">
      <alignment horizontal="right" vertical="center"/>
    </xf>
    <xf numFmtId="186" fontId="17" fillId="0" borderId="12" xfId="0" applyNumberFormat="1" applyFont="1" applyFill="1" applyBorder="1" applyAlignment="1">
      <alignment vertical="center"/>
    </xf>
    <xf numFmtId="0" fontId="0" fillId="0" borderId="10" xfId="894" applyNumberFormat="1" applyFont="1" applyFill="1" applyBorder="1" applyAlignment="1" applyProtection="1">
      <alignment vertical="center" wrapText="1" shrinkToFit="1"/>
    </xf>
    <xf numFmtId="200" fontId="0" fillId="0" borderId="11" xfId="17" applyNumberFormat="1" applyFont="1" applyBorder="1" applyAlignment="1">
      <alignment horizontal="right" vertical="center" shrinkToFit="1"/>
    </xf>
    <xf numFmtId="183" fontId="0" fillId="0" borderId="11" xfId="0" applyNumberFormat="1" applyFill="1" applyBorder="1" applyAlignment="1">
      <alignment horizontal="right" vertical="center"/>
    </xf>
    <xf numFmtId="186" fontId="0" fillId="0" borderId="12" xfId="0" applyNumberFormat="1" applyFill="1" applyBorder="1" applyAlignment="1">
      <alignment vertical="center"/>
    </xf>
    <xf numFmtId="0" fontId="0" fillId="0" borderId="10" xfId="894" applyNumberFormat="1" applyFont="1" applyFill="1" applyBorder="1" applyAlignment="1" applyProtection="1">
      <alignment horizontal="left" vertical="center" wrapText="1" shrinkToFit="1"/>
    </xf>
    <xf numFmtId="0" fontId="0" fillId="0" borderId="10" xfId="894" applyNumberFormat="1" applyFont="1" applyFill="1" applyBorder="1" applyAlignment="1" applyProtection="1">
      <alignment vertical="center" wrapText="1"/>
    </xf>
    <xf numFmtId="200" fontId="0" fillId="0" borderId="20" xfId="17" applyNumberFormat="1" applyFont="1" applyBorder="1" applyAlignment="1">
      <alignment horizontal="right" vertical="center" shrinkToFit="1"/>
    </xf>
    <xf numFmtId="0" fontId="0" fillId="0" borderId="22" xfId="894" applyNumberFormat="1" applyFont="1" applyFill="1" applyBorder="1" applyAlignment="1" applyProtection="1">
      <alignment vertical="center" wrapText="1" shrinkToFit="1"/>
    </xf>
    <xf numFmtId="0" fontId="17" fillId="0" borderId="23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186" fontId="17" fillId="0" borderId="24" xfId="17" applyNumberFormat="1" applyFont="1" applyFill="1" applyBorder="1" applyAlignment="1">
      <alignment vertical="center"/>
    </xf>
    <xf numFmtId="186" fontId="17" fillId="0" borderId="24" xfId="17" applyNumberFormat="1" applyFont="1" applyFill="1" applyBorder="1" applyAlignment="1">
      <alignment horizontal="center" vertical="center"/>
    </xf>
    <xf numFmtId="183" fontId="17" fillId="0" borderId="24" xfId="0" applyNumberFormat="1" applyFont="1" applyFill="1" applyBorder="1" applyAlignment="1">
      <alignment vertical="center"/>
    </xf>
    <xf numFmtId="186" fontId="17" fillId="0" borderId="25" xfId="17" applyNumberFormat="1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86" fontId="0" fillId="0" borderId="11" xfId="17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86" fontId="0" fillId="0" borderId="11" xfId="17" applyNumberFormat="1" applyFont="1" applyFill="1" applyBorder="1" applyAlignment="1">
      <alignment horizontal="center" vertical="center"/>
    </xf>
    <xf numFmtId="183" fontId="0" fillId="0" borderId="11" xfId="0" applyNumberFormat="1" applyFill="1" applyBorder="1" applyAlignment="1">
      <alignment vertical="center"/>
    </xf>
    <xf numFmtId="186" fontId="0" fillId="0" borderId="12" xfId="17" applyNumberFormat="1" applyFont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186" fontId="17" fillId="0" borderId="18" xfId="17" applyNumberFormat="1" applyFont="1" applyFill="1" applyBorder="1" applyAlignment="1">
      <alignment vertical="center"/>
    </xf>
    <xf numFmtId="183" fontId="17" fillId="0" borderId="18" xfId="0" applyNumberFormat="1" applyFont="1" applyFill="1" applyBorder="1" applyAlignment="1">
      <alignment vertical="center"/>
    </xf>
    <xf numFmtId="186" fontId="17" fillId="0" borderId="19" xfId="17" applyNumberFormat="1" applyFont="1" applyBorder="1" applyAlignment="1">
      <alignment vertical="center"/>
    </xf>
    <xf numFmtId="183" fontId="0" fillId="0" borderId="0" xfId="0" applyNumberForma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86" fontId="17" fillId="0" borderId="1" xfId="17" applyNumberFormat="1" applyFont="1" applyFill="1" applyBorder="1" applyAlignment="1">
      <alignment horizontal="right" vertical="center"/>
    </xf>
    <xf numFmtId="186" fontId="17" fillId="0" borderId="1" xfId="17" applyNumberFormat="1" applyFont="1" applyBorder="1" applyAlignment="1">
      <alignment horizontal="right" vertical="center"/>
    </xf>
    <xf numFmtId="183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180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186" fontId="28" fillId="0" borderId="1" xfId="17" applyNumberFormat="1" applyFont="1" applyFill="1" applyBorder="1" applyAlignment="1">
      <alignment horizontal="right" vertical="center"/>
    </xf>
    <xf numFmtId="183" fontId="0" fillId="0" borderId="1" xfId="0" applyNumberFormat="1" applyFill="1" applyBorder="1" applyAlignment="1">
      <alignment horizontal="right" vertical="center"/>
    </xf>
    <xf numFmtId="186" fontId="0" fillId="0" borderId="1" xfId="17" applyNumberFormat="1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left" vertical="center" wrapText="1"/>
    </xf>
    <xf numFmtId="186" fontId="17" fillId="0" borderId="1" xfId="17" applyNumberFormat="1" applyFont="1" applyFill="1" applyBorder="1" applyAlignment="1">
      <alignment horizontal="center" vertical="center"/>
    </xf>
    <xf numFmtId="190" fontId="17" fillId="0" borderId="1" xfId="0" applyNumberFormat="1" applyFont="1" applyFill="1" applyBorder="1" applyAlignment="1">
      <alignment horizontal="right" vertical="center"/>
    </xf>
    <xf numFmtId="190" fontId="0" fillId="0" borderId="1" xfId="0" applyNumberFormat="1" applyFill="1" applyBorder="1" applyAlignment="1">
      <alignment horizontal="right" vertical="center"/>
    </xf>
    <xf numFmtId="186" fontId="0" fillId="0" borderId="1" xfId="17" applyNumberFormat="1" applyFont="1" applyFill="1" applyBorder="1" applyAlignment="1">
      <alignment vertical="center"/>
    </xf>
    <xf numFmtId="186" fontId="17" fillId="0" borderId="1" xfId="17" applyNumberFormat="1" applyFont="1" applyFill="1" applyBorder="1" applyAlignment="1">
      <alignment vertical="center"/>
    </xf>
    <xf numFmtId="186" fontId="17" fillId="0" borderId="1" xfId="17" applyNumberFormat="1" applyFont="1" applyBorder="1" applyAlignment="1">
      <alignment vertical="center"/>
    </xf>
    <xf numFmtId="57" fontId="29" fillId="0" borderId="0" xfId="562" applyNumberFormat="1" applyFont="1"/>
    <xf numFmtId="0" fontId="30" fillId="0" borderId="0" xfId="0" applyFont="1"/>
    <xf numFmtId="0" fontId="31" fillId="0" borderId="0" xfId="0" applyFont="1" applyAlignment="1">
      <alignment horizontal="center" vertical="center"/>
    </xf>
  </cellXfs>
  <cellStyles count="895">
    <cellStyle name="常规" xfId="0" builtinId="0"/>
    <cellStyle name="差_gdp" xfId="1"/>
    <cellStyle name="货币[0]" xfId="2" builtinId="7"/>
    <cellStyle name="差_县市旗测算-新科目（20080627）_县市旗测算-新科目（含人口规模效应）" xfId="3"/>
    <cellStyle name="差_县区合并测算20080421_民生政策最低支出需求" xfId="4"/>
    <cellStyle name="20% - 强调文字颜色 1 2" xfId="5"/>
    <cellStyle name="20% - 强调文字颜色 3" xfId="6" builtinId="38"/>
    <cellStyle name="差_行政公检法测算_民生政策最低支出需求" xfId="7"/>
    <cellStyle name="输入" xfId="8" builtinId="20"/>
    <cellStyle name="差_30云南_1" xfId="9"/>
    <cellStyle name="货币" xfId="10" builtinId="4"/>
    <cellStyle name="差_30云南_1_财力性转移支付2010年预算参考数" xfId="11"/>
    <cellStyle name="Accent2 - 40%" xfId="12"/>
    <cellStyle name="千位分隔[0]" xfId="13" builtinId="6"/>
    <cellStyle name="差_县市旗测算20080508" xfId="14"/>
    <cellStyle name="差_自行调整差异系数顺序" xfId="15"/>
    <cellStyle name="20% - Accent4" xfId="16"/>
    <cellStyle name="千位分隔" xfId="17" builtinId="3"/>
    <cellStyle name="差_市辖区测算-新科目（20080626）" xfId="18"/>
    <cellStyle name="40% - 强调文字颜色 3" xfId="19" builtinId="39"/>
    <cellStyle name="差" xfId="20" builtinId="27"/>
    <cellStyle name="超链接" xfId="21" builtinId="8"/>
    <cellStyle name="差_缺口县区测算(财政部标准)" xfId="22"/>
    <cellStyle name="Accent2 - 60%" xfId="23"/>
    <cellStyle name="60% - 强调文字颜色 3" xfId="24" builtinId="40"/>
    <cellStyle name="百分比" xfId="25" builtinId="5"/>
    <cellStyle name="已访问的超链接" xfId="26" builtinId="9"/>
    <cellStyle name="注释" xfId="27" builtinId="10"/>
    <cellStyle name="常规 6" xfId="28"/>
    <cellStyle name="差_安徽 缺口县区测算(地方填报)1_财力性转移支付2010年预算参考数" xfId="29"/>
    <cellStyle name="60% - 强调文字颜色 2" xfId="30" builtinId="36"/>
    <cellStyle name="标题 4" xfId="31" builtinId="19"/>
    <cellStyle name="警告文本" xfId="32" builtinId="11"/>
    <cellStyle name="常规 5 2" xfId="33"/>
    <cellStyle name="标题" xfId="34" builtinId="15"/>
    <cellStyle name="差_2006年28四川" xfId="35"/>
    <cellStyle name="解释性文本" xfId="36" builtinId="53"/>
    <cellStyle name="标题 1" xfId="37" builtinId="16"/>
    <cellStyle name="差_测算结果汇总_财力性转移支付2010年预算参考数" xfId="38"/>
    <cellStyle name="百分比 4" xfId="39"/>
    <cellStyle name="常规 5 2 2" xfId="40"/>
    <cellStyle name="标题 2" xfId="41" builtinId="17"/>
    <cellStyle name="差_农林水和城市维护标准支出20080505－县区合计_财力性转移支付2010年预算参考数" xfId="42"/>
    <cellStyle name="差_核定人数下发表" xfId="43"/>
    <cellStyle name="百分比 5" xfId="44"/>
    <cellStyle name="差_测算结果_财力性转移支付2010年预算参考数" xfId="45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常规 26" xfId="50"/>
    <cellStyle name="Input" xfId="51"/>
    <cellStyle name="计算" xfId="52" builtinId="22"/>
    <cellStyle name="差_2007一般预算支出口径剔除表" xfId="53"/>
    <cellStyle name="40% - 强调文字颜色 4 2" xfId="54"/>
    <cellStyle name="检查单元格" xfId="55" builtinId="23"/>
    <cellStyle name="20% - 强调文字颜色 6" xfId="56" builtinId="50"/>
    <cellStyle name="Currency [0]" xfId="57"/>
    <cellStyle name="强调文字颜色 2" xfId="58" builtinId="33"/>
    <cellStyle name="链接单元格" xfId="59" builtinId="24"/>
    <cellStyle name="汇总" xfId="60" builtinId="25"/>
    <cellStyle name="差_Book2" xfId="61"/>
    <cellStyle name="差_平邑_财力性转移支付2010年预算参考数" xfId="62"/>
    <cellStyle name="好" xfId="63" builtinId="26"/>
    <cellStyle name="Heading 3" xfId="64"/>
    <cellStyle name="差_教育(按照总人口测算）—20080416_县市旗测算-新科目（含人口规模效应）_财力性转移支付2010年预算参考数" xfId="65"/>
    <cellStyle name="适中" xfId="66" builtinId="28"/>
    <cellStyle name="20% - 强调文字颜色 5" xfId="67" builtinId="46"/>
    <cellStyle name="强调文字颜色 1" xfId="68" builtinId="29"/>
    <cellStyle name="差_行政（人员）_县市旗测算-新科目（含人口规模效应）" xfId="69"/>
    <cellStyle name="20% - 强调文字颜色 1" xfId="70" builtinId="30"/>
    <cellStyle name="40% - 强调文字颜色 1" xfId="71" builtinId="31"/>
    <cellStyle name="差_县市旗测算-新科目（20080626）_不含人员经费系数" xfId="72"/>
    <cellStyle name="20% - 强调文字颜色 2" xfId="73" builtinId="34"/>
    <cellStyle name="40% - 强调文字颜色 2" xfId="74" builtinId="35"/>
    <cellStyle name="差_教育(按照总人口测算）—20080416_不含人员经费系数_财力性转移支付2010年预算参考数" xfId="75"/>
    <cellStyle name="强调文字颜色 3" xfId="76" builtinId="37"/>
    <cellStyle name="差_其他部门(按照总人口测算）—20080416_不含人员经费系数_财力性转移支付2010年预算参考数" xfId="77"/>
    <cellStyle name="差_2006年34青海_财力性转移支付2010年预算参考数" xfId="78"/>
    <cellStyle name="强调文字颜色 4" xfId="79" builtinId="41"/>
    <cellStyle name="20% - 强调文字颜色 4" xfId="80" builtinId="42"/>
    <cellStyle name="40% - 强调文字颜色 4" xfId="81" builtinId="43"/>
    <cellStyle name="强调文字颜色 5" xfId="82" builtinId="45"/>
    <cellStyle name="差_行政公检法测算_县市旗测算-新科目（含人口规模效应）" xfId="83"/>
    <cellStyle name="40% - 强调文字颜色 5" xfId="84" builtinId="47"/>
    <cellStyle name="差_行政(燃修费)_民生政策最低支出需求" xfId="85"/>
    <cellStyle name="差_市辖区测算20080510_民生政策最低支出需求_财力性转移支付2010年预算参考数" xfId="86"/>
    <cellStyle name="差_分县成本差异系数_民生政策最低支出需求_财力性转移支付2010年预算参考数" xfId="87"/>
    <cellStyle name="差_2006年全省财力计算表（中央、决算）" xfId="88"/>
    <cellStyle name="60% - 强调文字颜色 5" xfId="89" builtinId="48"/>
    <cellStyle name="强调文字颜色 6" xfId="90" builtinId="49"/>
    <cellStyle name="差_2_财力性转移支付2010年预算参考数" xfId="91"/>
    <cellStyle name="40% - 强调文字颜色 6" xfId="92" builtinId="51"/>
    <cellStyle name="60% - 强调文字颜色 6" xfId="93" builtinId="52"/>
    <cellStyle name="_ET_STYLE_NoName_00_" xfId="94"/>
    <cellStyle name="20% - Accent2" xfId="95"/>
    <cellStyle name="差_县市旗测算-新科目（20080626）_民生政策最低支出需求" xfId="96"/>
    <cellStyle name="20% - Accent3" xfId="97"/>
    <cellStyle name="好_11大理_财力性转移支付2010年预算参考数" xfId="98"/>
    <cellStyle name="20% - Accent5" xfId="99"/>
    <cellStyle name="差_其他部门(按照总人口测算）—20080416_县市旗测算-新科目（含人口规模效应）_财力性转移支付2010年预算参考数" xfId="100"/>
    <cellStyle name="差_2006年30云南" xfId="101"/>
    <cellStyle name="20% - Accent6" xfId="102"/>
    <cellStyle name="?鹎%U龡&amp;H齲_x0001_C铣_x0014__x0007__x0001__x0001_" xfId="103"/>
    <cellStyle name="差_2008年全省汇总收支计算表_财力性转移支付2010年预算参考数" xfId="104"/>
    <cellStyle name="20% - Accent1" xfId="105"/>
    <cellStyle name="Accent1 - 20%" xfId="106"/>
    <cellStyle name="20% - 强调文字颜色 2 2" xfId="107"/>
    <cellStyle name="差_自行调整差异系数顺序_财力性转移支付2010年预算参考数" xfId="108"/>
    <cellStyle name="Heading 2" xfId="109"/>
    <cellStyle name="20% - 强调文字颜色 3 2" xfId="110"/>
    <cellStyle name="常规 3" xfId="111"/>
    <cellStyle name="20% - 强调文字颜色 4 2" xfId="112"/>
    <cellStyle name="20% - 强调文字颜色 5 2" xfId="113"/>
    <cellStyle name="差_重点民生支出需求测算表社保（农村低保）081112" xfId="114"/>
    <cellStyle name="20% - 强调文字颜色 6 2" xfId="115"/>
    <cellStyle name="40% - Accent1" xfId="116"/>
    <cellStyle name="40% - Accent2" xfId="117"/>
    <cellStyle name="差_不含人员经费系数_财力性转移支付2010年预算参考数" xfId="118"/>
    <cellStyle name="差_22湖南_财力性转移支付2010年预算参考数" xfId="119"/>
    <cellStyle name="差_云南 缺口县区测算(地方填报)" xfId="120"/>
    <cellStyle name="差_汇总表_财力性转移支付2010年预算参考数" xfId="121"/>
    <cellStyle name="40% - Accent3" xfId="122"/>
    <cellStyle name="差_全国友协2010年度中央部门决算（草案）" xfId="123"/>
    <cellStyle name="好_山东省民生支出标准" xfId="124"/>
    <cellStyle name="40% - Accent4" xfId="125"/>
    <cellStyle name="Normal - Style1" xfId="126"/>
    <cellStyle name="警告文本 2" xfId="127"/>
    <cellStyle name="40% - Accent5" xfId="128"/>
    <cellStyle name="40% - Accent6" xfId="129"/>
    <cellStyle name="40% - 强调文字颜色 1 2" xfId="130"/>
    <cellStyle name="40% - 强调文字颜色 2 2" xfId="131"/>
    <cellStyle name="40% - 强调文字颜色 3 2" xfId="132"/>
    <cellStyle name="40% - 强调文字颜色 5 2" xfId="133"/>
    <cellStyle name="常规 4_2008年横排表0721" xfId="134"/>
    <cellStyle name="差_行政公检法测算_不含人员经费系数_财力性转移支付2010年预算参考数" xfId="135"/>
    <cellStyle name="差_行政公检法测算_不含人员经费系数" xfId="136"/>
    <cellStyle name="差_03昭通" xfId="137"/>
    <cellStyle name="40% - 强调文字颜色 6 2" xfId="138"/>
    <cellStyle name="60% - Accent1" xfId="139"/>
    <cellStyle name="Comma_1995" xfId="140"/>
    <cellStyle name="常规 2 2" xfId="141"/>
    <cellStyle name="差_同德" xfId="142"/>
    <cellStyle name="差_市辖区测算20080510_县市旗测算-新科目（含人口规模效应）_财力性转移支付2010年预算参考数" xfId="143"/>
    <cellStyle name="60% - Accent2" xfId="144"/>
    <cellStyle name="常规 2 3" xfId="145"/>
    <cellStyle name="60% - Accent3" xfId="146"/>
    <cellStyle name="差_县区合并测算20080421_县市旗测算-新科目（含人口规模效应）_财力性转移支付2010年预算参考数" xfId="147"/>
    <cellStyle name="60% - Accent4" xfId="148"/>
    <cellStyle name="强调文字颜色 4 2" xfId="149"/>
    <cellStyle name="60% - Accent5" xfId="150"/>
    <cellStyle name="60% - Accent6" xfId="151"/>
    <cellStyle name="Heading 4" xfId="152"/>
    <cellStyle name="60% - 强调文字颜色 1 2" xfId="153"/>
    <cellStyle name="好_县市旗测算20080508_不含人员经费系数_财力性转移支付2010年预算参考数" xfId="154"/>
    <cellStyle name="差_34青海_财力性转移支付2010年预算参考数" xfId="155"/>
    <cellStyle name="常规 5" xfId="156"/>
    <cellStyle name="差_文体广播事业(按照总人口测算）—20080416_民生政策最低支出需求_财力性转移支付2010年预算参考数" xfId="157"/>
    <cellStyle name="60% - 强调文字颜色 2 2" xfId="158"/>
    <cellStyle name="60% - 强调文字颜色 3 2" xfId="159"/>
    <cellStyle name="Neutral" xfId="160"/>
    <cellStyle name="60% - 强调文字颜色 4 2" xfId="161"/>
    <cellStyle name="差_行政公检法测算_民生政策最低支出需求_财力性转移支付2010年预算参考数" xfId="162"/>
    <cellStyle name="60% - 强调文字颜色 5 2" xfId="163"/>
    <cellStyle name="60% - 强调文字颜色 6 2" xfId="164"/>
    <cellStyle name="Accent1" xfId="165"/>
    <cellStyle name="Accent1 - 40%" xfId="166"/>
    <cellStyle name="差_县市旗测算20080508_民生政策最低支出需求" xfId="167"/>
    <cellStyle name="Accent1 - 60%" xfId="168"/>
    <cellStyle name="差_人员工资和公用经费3" xfId="169"/>
    <cellStyle name="Accent1_2006年33甘肃" xfId="170"/>
    <cellStyle name="Accent2" xfId="171"/>
    <cellStyle name="Accent2 - 20%" xfId="172"/>
    <cellStyle name="Accent2_2006年33甘肃" xfId="173"/>
    <cellStyle name="Accent3" xfId="174"/>
    <cellStyle name="Accent3 - 20%" xfId="175"/>
    <cellStyle name="差_县市旗测算20080508_民生政策最低支出需求_财力性转移支付2010年预算参考数" xfId="176"/>
    <cellStyle name="Accent3 - 40%" xfId="177"/>
    <cellStyle name="Accent3 - 60%" xfId="178"/>
    <cellStyle name="差_县市旗测算-新科目（20080627）" xfId="179"/>
    <cellStyle name="差_县市旗测算20080508_县市旗测算-新科目（含人口规模效应）_财力性转移支付2010年预算参考数" xfId="180"/>
    <cellStyle name="Accent3_2006年33甘肃" xfId="181"/>
    <cellStyle name="Accent4" xfId="182"/>
    <cellStyle name="差_2006年22湖南_财力性转移支付2010年预算参考数" xfId="183"/>
    <cellStyle name="Accent4 - 20%" xfId="184"/>
    <cellStyle name="常规_046-2010年土地出让金、四项收费、新增地全年预计----------------" xfId="185"/>
    <cellStyle name="Accent4 - 40%" xfId="186"/>
    <cellStyle name="差_安徽 缺口县区测算(地方填报)1" xfId="187"/>
    <cellStyle name="好_行政(燃修费)" xfId="188"/>
    <cellStyle name="Accent4 - 60%" xfId="189"/>
    <cellStyle name="差_县区合并测算20080423(按照各省比重）_县市旗测算-新科目（含人口规模效应）_财力性转移支付2010年预算参考数" xfId="190"/>
    <cellStyle name="Accent5" xfId="191"/>
    <cellStyle name="Accent5 - 20%" xfId="192"/>
    <cellStyle name="好_不含人员经费系数_财力性转移支付2010年预算参考数" xfId="193"/>
    <cellStyle name="Accent5 - 40%" xfId="194"/>
    <cellStyle name="常规 12" xfId="195"/>
    <cellStyle name="Accent5 - 60%" xfId="196"/>
    <cellStyle name="差_2006年28四川_财力性转移支付2010年预算参考数" xfId="197"/>
    <cellStyle name="Accent6" xfId="198"/>
    <cellStyle name="Accent6 - 20%" xfId="199"/>
    <cellStyle name="好_县区合并测算20080421_不含人员经费系数" xfId="200"/>
    <cellStyle name="常规 3 3" xfId="201"/>
    <cellStyle name="差_07临沂" xfId="202"/>
    <cellStyle name="Accent6 - 40%" xfId="203"/>
    <cellStyle name="常规 5 3" xfId="204"/>
    <cellStyle name="Accent6 - 60%" xfId="205"/>
    <cellStyle name="差_数据--基础数据--预算组--2015年人代会预算部分--2015.01.20--人代会前第6稿--按姚局意见改--调市级项级明细" xfId="206"/>
    <cellStyle name="Accent6_2006年33甘肃" xfId="207"/>
    <cellStyle name="Bad" xfId="208"/>
    <cellStyle name="好_缺口县区测算(按2007支出增长25%测算)" xfId="209"/>
    <cellStyle name="Calc Currency (0)" xfId="210"/>
    <cellStyle name="差_530623_2006年县级财政报表附表" xfId="211"/>
    <cellStyle name="Calculation" xfId="212"/>
    <cellStyle name="常规 15" xfId="213"/>
    <cellStyle name="常规 20" xfId="214"/>
    <cellStyle name="Check Cell" xfId="215"/>
    <cellStyle name="ColLevel_0" xfId="216"/>
    <cellStyle name="Comma [0]" xfId="217"/>
    <cellStyle name="통화_BOILER-CO1" xfId="218"/>
    <cellStyle name="comma zerodec" xfId="219"/>
    <cellStyle name="Currency_1995" xfId="220"/>
    <cellStyle name="差_河南 缺口县区测算(地方填报白)" xfId="221"/>
    <cellStyle name="常规 13" xfId="222"/>
    <cellStyle name="Currency1" xfId="223"/>
    <cellStyle name="差_一般预算支出口径剔除表_财力性转移支付2010年预算参考数" xfId="224"/>
    <cellStyle name="Date" xfId="225"/>
    <cellStyle name="Dollar (zero dec)" xfId="226"/>
    <cellStyle name="差_1110洱源县" xfId="227"/>
    <cellStyle name="Explanatory Text" xfId="228"/>
    <cellStyle name="差_文体广播事业(按照总人口测算）—20080416_不含人员经费系数" xfId="229"/>
    <cellStyle name="Fixed" xfId="230"/>
    <cellStyle name="Good" xfId="231"/>
    <cellStyle name="常规 10" xfId="232"/>
    <cellStyle name="差_行政公检法测算" xfId="233"/>
    <cellStyle name="标题 2 2" xfId="234"/>
    <cellStyle name="Grey" xfId="235"/>
    <cellStyle name="千位分隔 13" xfId="236"/>
    <cellStyle name="Header1" xfId="237"/>
    <cellStyle name="Header2" xfId="238"/>
    <cellStyle name="Heading 1" xfId="239"/>
    <cellStyle name="HEADING1" xfId="240"/>
    <cellStyle name="HEADING2" xfId="241"/>
    <cellStyle name="Input [yellow]" xfId="242"/>
    <cellStyle name="好_行政(燃修费)_不含人员经费系数_财力性转移支付2010年预算参考数" xfId="243"/>
    <cellStyle name="Input_20121229 提供执行转移支付" xfId="244"/>
    <cellStyle name="差_09黑龙江_财力性转移支付2010年预算参考数" xfId="245"/>
    <cellStyle name="归盒啦_95" xfId="246"/>
    <cellStyle name="Linked Cell" xfId="247"/>
    <cellStyle name="好_2007年一般预算支出剔除_财力性转移支付2010年预算参考数" xfId="248"/>
    <cellStyle name="差_27重庆" xfId="249"/>
    <cellStyle name="no dec" xfId="250"/>
    <cellStyle name="Norma,_laroux_4_营业在建 (2)_E21" xfId="251"/>
    <cellStyle name="Normal_#10-Headcount" xfId="252"/>
    <cellStyle name="差_县区合并测算20080423(按照各省比重）_不含人员经费系数" xfId="253"/>
    <cellStyle name="Note" xfId="254"/>
    <cellStyle name="Output" xfId="255"/>
    <cellStyle name="Percent [2]" xfId="256"/>
    <cellStyle name="Percent_laroux" xfId="257"/>
    <cellStyle name="常规 3 4" xfId="258"/>
    <cellStyle name="差_缺口县区测算(按核定人数)_财力性转移支付2010年预算参考数" xfId="259"/>
    <cellStyle name="RowLevel_0" xfId="260"/>
    <cellStyle name="常规 2" xfId="261"/>
    <cellStyle name="Title" xfId="262"/>
    <cellStyle name="好_农林水和城市维护标准支出20080505－县区合计_不含人员经费系数" xfId="263"/>
    <cellStyle name="Total" xfId="264"/>
    <cellStyle name="Warning Text" xfId="265"/>
    <cellStyle name="差_12滨州_财力性转移支付2010年预算参考数" xfId="266"/>
    <cellStyle name="百分比 2" xfId="267"/>
    <cellStyle name="百分比 2 2" xfId="268"/>
    <cellStyle name="差_县市旗测算-新科目（20080626）_县市旗测算-新科目（含人口规模效应）_财力性转移支付2010年预算参考数" xfId="269"/>
    <cellStyle name="百分比 3" xfId="270"/>
    <cellStyle name="差_2007年收支情况及2008年收支预计表(汇总表)_财力性转移支付2010年预算参考数" xfId="271"/>
    <cellStyle name="常规 51" xfId="272"/>
    <cellStyle name="标题 1 2" xfId="273"/>
    <cellStyle name="差_文体广播事业(按照总人口测算）—20080416_财力性转移支付2010年预算参考数" xfId="274"/>
    <cellStyle name="标题 3 2" xfId="275"/>
    <cellStyle name="差_农林水和城市维护标准支出20080505－县区合计_县市旗测算-新科目（含人口规模效应）" xfId="276"/>
    <cellStyle name="差_30云南" xfId="277"/>
    <cellStyle name="千位分隔 3" xfId="278"/>
    <cellStyle name="标题 4 2" xfId="279"/>
    <cellStyle name="差_青海 缺口县区测算(地方填报)" xfId="280"/>
    <cellStyle name="好_第一部分：综合全" xfId="281"/>
    <cellStyle name="标题 5" xfId="282"/>
    <cellStyle name="差_丽江汇总" xfId="283"/>
    <cellStyle name="表标题" xfId="284"/>
    <cellStyle name="差_缺口县区测算(财政部标准)_财力性转移支付2010年预算参考数" xfId="285"/>
    <cellStyle name="差_教育(按照总人口测算）—20080416_不含人员经费系数" xfId="286"/>
    <cellStyle name="差 2" xfId="287"/>
    <cellStyle name="差_2006年27重庆_财力性转移支付2010年预算参考数" xfId="288"/>
    <cellStyle name="差_00省级(打印)" xfId="289"/>
    <cellStyle name="常规 40" xfId="290"/>
    <cellStyle name="差_文体广播事业(按照总人口测算）—20080416" xfId="291"/>
    <cellStyle name="差_0502通海县" xfId="292"/>
    <cellStyle name="好_河南 缺口县区测算(地方填报白)" xfId="293"/>
    <cellStyle name="差_05潍坊" xfId="294"/>
    <cellStyle name="差_其他部门(按照总人口测算）—20080416_财力性转移支付2010年预算参考数" xfId="295"/>
    <cellStyle name="差_0605石屏县" xfId="296"/>
    <cellStyle name="差_0605石屏县_财力性转移支付2010年预算参考数" xfId="297"/>
    <cellStyle name="差_09黑龙江" xfId="298"/>
    <cellStyle name="差_1" xfId="299"/>
    <cellStyle name="差_市辖区测算20080510_民生政策最低支出需求" xfId="300"/>
    <cellStyle name="差_分县成本差异系数_民生政策最低支出需求" xfId="301"/>
    <cellStyle name="差_1_财力性转移支付2010年预算参考数" xfId="302"/>
    <cellStyle name="差_1110洱源县_财力性转移支付2010年预算参考数" xfId="303"/>
    <cellStyle name="差_11大理" xfId="304"/>
    <cellStyle name="差_11大理_财力性转移支付2010年预算参考数" xfId="305"/>
    <cellStyle name="差_12滨州" xfId="306"/>
    <cellStyle name="差_云南省2008年转移支付测算——州市本级考核部分及政策性测算" xfId="307"/>
    <cellStyle name="差_14安徽" xfId="308"/>
    <cellStyle name="差_云南省2008年转移支付测算——州市本级考核部分及政策性测算_财力性转移支付2010年预算参考数" xfId="309"/>
    <cellStyle name="好_00省级(打印)" xfId="310"/>
    <cellStyle name="差_14安徽_财力性转移支付2010年预算参考数" xfId="311"/>
    <cellStyle name="差_2" xfId="312"/>
    <cellStyle name="常规 28" xfId="313"/>
    <cellStyle name="差_2006年22湖南" xfId="314"/>
    <cellStyle name="常规 5 4" xfId="315"/>
    <cellStyle name="差_2006年27重庆" xfId="316"/>
    <cellStyle name="差_卫生(按照总人口测算）—20080416_县市旗测算-新科目（含人口规模效应）" xfId="317"/>
    <cellStyle name="差_2006年33甘肃" xfId="318"/>
    <cellStyle name="差_其他部门(按照总人口测算）—20080416_不含人员经费系数" xfId="319"/>
    <cellStyle name="差_2006年34青海" xfId="320"/>
    <cellStyle name="差_2006年水利统计指标统计表" xfId="321"/>
    <cellStyle name="差_2006年水利统计指标统计表_财力性转移支付2010年预算参考数" xfId="322"/>
    <cellStyle name="差_2007年收支情况及2008年收支预计表(汇总表)" xfId="323"/>
    <cellStyle name="差_2007年一般预算支出剔除" xfId="324"/>
    <cellStyle name="差_2007年一般预算支出剔除_财力性转移支付2010年预算参考数" xfId="325"/>
    <cellStyle name="差_2007一般预算支出口径剔除表_财力性转移支付2010年预算参考数" xfId="326"/>
    <cellStyle name="差_县区合并测算20080421_县市旗测算-新科目（含人口规模效应）" xfId="327"/>
    <cellStyle name="差_2008计算资料（8月5）" xfId="328"/>
    <cellStyle name="差_2008年全省汇总收支计算表" xfId="329"/>
    <cellStyle name="差_2008年一般预算支出预计" xfId="330"/>
    <cellStyle name="差_2008年预计支出与2007年对比" xfId="331"/>
    <cellStyle name="差_2008年支出核定" xfId="332"/>
    <cellStyle name="差_2008年支出调整" xfId="333"/>
    <cellStyle name="差_2008年支出调整_财力性转移支付2010年预算参考数" xfId="334"/>
    <cellStyle name="好_河南 缺口县区测算(地方填报)" xfId="335"/>
    <cellStyle name="差_2015年社会保险基金预算草案表样（报人大）" xfId="336"/>
    <cellStyle name="差_28四川" xfId="337"/>
    <cellStyle name="好_14安徽_财力性转移支付2010年预算参考数" xfId="338"/>
    <cellStyle name="差_2016年科目0114" xfId="339"/>
    <cellStyle name="差_2016人代会附表（2015-9-11）（姚局）-财经委" xfId="340"/>
    <cellStyle name="差_20河南" xfId="341"/>
    <cellStyle name="差_20河南_财力性转移支付2010年预算参考数" xfId="342"/>
    <cellStyle name="差_不含人员经费系数" xfId="343"/>
    <cellStyle name="好_530623_2006年县级财政报表附表" xfId="344"/>
    <cellStyle name="差_22湖南" xfId="345"/>
    <cellStyle name="差_27重庆_财力性转移支付2010年预算参考数" xfId="346"/>
    <cellStyle name="好_14安徽" xfId="347"/>
    <cellStyle name="差_检验表（调整后）" xfId="348"/>
    <cellStyle name="差_28四川_财力性转移支付2010年预算参考数" xfId="349"/>
    <cellStyle name="差_33甘肃" xfId="350"/>
    <cellStyle name="差_文体广播事业(按照总人口测算）—20080416_民生政策最低支出需求" xfId="351"/>
    <cellStyle name="好_县市旗测算20080508_不含人员经费系数" xfId="352"/>
    <cellStyle name="差_34青海" xfId="353"/>
    <cellStyle name="差_34青海_1" xfId="354"/>
    <cellStyle name="差_34青海_1_财力性转移支付2010年预算参考数" xfId="355"/>
    <cellStyle name="差_5.中央部门决算（草案)-1" xfId="356"/>
    <cellStyle name="差_530629_2006年县级财政报表附表" xfId="357"/>
    <cellStyle name="差_5334_2006年迪庆县级财政报表附表" xfId="358"/>
    <cellStyle name="差_Book1" xfId="359"/>
    <cellStyle name="差_平邑" xfId="360"/>
    <cellStyle name="差_Book1_财力性转移支付2010年预算参考数" xfId="361"/>
    <cellStyle name="好_文体广播事业(按照总人口测算）—20080416_县市旗测算-新科目（含人口规模效应）" xfId="362"/>
    <cellStyle name="差_Book2_财力性转移支付2010年预算参考数" xfId="363"/>
    <cellStyle name="差_M01-2(州市补助收入)" xfId="364"/>
    <cellStyle name="差_宝坻区" xfId="365"/>
    <cellStyle name="差_报表" xfId="366"/>
    <cellStyle name="常规 11" xfId="367"/>
    <cellStyle name="差_其他部门(按照总人口测算）—20080416_民生政策最低支出需求" xfId="368"/>
    <cellStyle name="差_财政供养人员" xfId="369"/>
    <cellStyle name="差_其他部门(按照总人口测算）—20080416_民生政策最低支出需求_财力性转移支付2010年预算参考数" xfId="370"/>
    <cellStyle name="差_财政供养人员_财力性转移支付2010年预算参考数" xfId="371"/>
    <cellStyle name="差_测算结果" xfId="372"/>
    <cellStyle name="差_测算结果汇总" xfId="373"/>
    <cellStyle name="差_成本差异系数" xfId="374"/>
    <cellStyle name="差_成本差异系数（含人口规模）" xfId="375"/>
    <cellStyle name="差_成本差异系数（含人口规模）_财力性转移支付2010年预算参考数" xfId="376"/>
    <cellStyle name="差_成本差异系数_财力性转移支付2010年预算参考数" xfId="377"/>
    <cellStyle name="差_农林水和城市维护标准支出20080505－县区合计" xfId="378"/>
    <cellStyle name="差_城建部门" xfId="379"/>
    <cellStyle name="差_行政（人员）_民生政策最低支出需求" xfId="380"/>
    <cellStyle name="差_出版署2010年度中央部门决算草案" xfId="381"/>
    <cellStyle name="差_市辖区测算-新科目（20080626）_民生政策最低支出需求_财力性转移支付2010年预算参考数" xfId="382"/>
    <cellStyle name="差_第五部分(才淼、饶永宏）" xfId="383"/>
    <cellStyle name="千位分隔 5 2" xfId="384"/>
    <cellStyle name="差_第一部分：综合全" xfId="385"/>
    <cellStyle name="差_分析缺口率" xfId="386"/>
    <cellStyle name="差_司法部2010年度中央部门决算（草案）报" xfId="387"/>
    <cellStyle name="差_分析缺口率_财力性转移支付2010年预算参考数" xfId="388"/>
    <cellStyle name="差_市辖区测算20080510" xfId="389"/>
    <cellStyle name="差_分县成本差异系数" xfId="390"/>
    <cellStyle name="差_市辖区测算20080510_不含人员经费系数" xfId="391"/>
    <cellStyle name="差_分县成本差异系数_不含人员经费系数" xfId="392"/>
    <cellStyle name="差_市辖区测算20080510_不含人员经费系数_财力性转移支付2010年预算参考数" xfId="393"/>
    <cellStyle name="差_分县成本差异系数_不含人员经费系数_财力性转移支付2010年预算参考数" xfId="394"/>
    <cellStyle name="差_市辖区测算20080510_财力性转移支付2010年预算参考数" xfId="395"/>
    <cellStyle name="差_分县成本差异系数_财力性转移支付2010年预算参考数" xfId="396"/>
    <cellStyle name="差_附表" xfId="397"/>
    <cellStyle name="差_附表_财力性转移支付2010年预算参考数" xfId="398"/>
    <cellStyle name="差_行政(燃修费)" xfId="399"/>
    <cellStyle name="差_行政(燃修费)_不含人员经费系数" xfId="400"/>
    <cellStyle name="差_行政(燃修费)_不含人员经费系数_财力性转移支付2010年预算参考数" xfId="401"/>
    <cellStyle name="差_行政(燃修费)_财力性转移支付2010年预算参考数" xfId="402"/>
    <cellStyle name="差_行政(燃修费)_民生政策最低支出需求_财力性转移支付2010年预算参考数" xfId="403"/>
    <cellStyle name="差_行政(燃修费)_县市旗测算-新科目（含人口规模效应）" xfId="404"/>
    <cellStyle name="常规 11_财力性转移支付2009年预算参考数" xfId="405"/>
    <cellStyle name="差_行政(燃修费)_县市旗测算-新科目（含人口规模效应）_财力性转移支付2010年预算参考数" xfId="406"/>
    <cellStyle name="差_行政（人员）" xfId="407"/>
    <cellStyle name="差_行政（人员）_不含人员经费系数" xfId="408"/>
    <cellStyle name="差_行政（人员）_不含人员经费系数_财力性转移支付2010年预算参考数" xfId="409"/>
    <cellStyle name="差_行政（人员）_财力性转移支付2010年预算参考数" xfId="410"/>
    <cellStyle name="常规 2_004-2010年增消两税返还情况表" xfId="411"/>
    <cellStyle name="差_缺口县区测算(按核定人数)" xfId="412"/>
    <cellStyle name="差_行政（人员）_民生政策最低支出需求_财力性转移支付2010年预算参考数" xfId="413"/>
    <cellStyle name="差_行政（人员）_县市旗测算-新科目（含人口规模效应）_财力性转移支付2010年预算参考数" xfId="414"/>
    <cellStyle name="差_行政公检法测算_财力性转移支付2010年预算参考数" xfId="415"/>
    <cellStyle name="差_行政公检法测算_县市旗测算-新科目（含人口规模效应）_财力性转移支付2010年预算参考数" xfId="416"/>
    <cellStyle name="差_河南 缺口县区测算(地方填报)" xfId="417"/>
    <cellStyle name="差_河南 缺口县区测算(地方填报)_财力性转移支付2010年预算参考数" xfId="418"/>
    <cellStyle name="好_市辖区测算-新科目（20080626）_民生政策最低支出需求" xfId="419"/>
    <cellStyle name="差_河南 缺口县区测算(地方填报白)_财力性转移支付2010年预算参考数" xfId="420"/>
    <cellStyle name="差_核定人数对比" xfId="421"/>
    <cellStyle name="差_核定人数对比_财力性转移支付2010年预算参考数" xfId="422"/>
    <cellStyle name="差_核定人数下发表_财力性转移支付2010年预算参考数" xfId="423"/>
    <cellStyle name="差_卫生(按照总人口测算）—20080416_不含人员经费系数_财力性转移支付2010年预算参考数" xfId="424"/>
    <cellStyle name="差_卫生(按照总人口测算）—20080416_不含人员经费系数" xfId="425"/>
    <cellStyle name="好_一般预算支出口径剔除表" xfId="426"/>
    <cellStyle name="差_汇总_财力性转移支付2010年预算参考数" xfId="427"/>
    <cellStyle name="差_汇总" xfId="428"/>
    <cellStyle name="差_汇总表" xfId="429"/>
    <cellStyle name="差_县区合并测算20080421" xfId="430"/>
    <cellStyle name="差_汇总表4" xfId="431"/>
    <cellStyle name="差_县区合并测算20080421_财力性转移支付2010年预算参考数" xfId="432"/>
    <cellStyle name="差_汇总表4_财力性转移支付2010年预算参考数" xfId="433"/>
    <cellStyle name="差_汇总表提前告知区县" xfId="434"/>
    <cellStyle name="差_汇总-县级财政报表附表" xfId="435"/>
    <cellStyle name="常规 9" xfId="436"/>
    <cellStyle name="差_检验表" xfId="437"/>
    <cellStyle name="差_教育(按照总人口测算）—20080416" xfId="438"/>
    <cellStyle name="差_教育(按照总人口测算）—20080416_财力性转移支付2010年预算参考数" xfId="439"/>
    <cellStyle name="差_教育(按照总人口测算）—20080416_民生政策最低支出需求" xfId="440"/>
    <cellStyle name="好_市辖区测算-新科目（20080626）_不含人员经费系数" xfId="441"/>
    <cellStyle name="差_教育(按照总人口测算）—20080416_民生政策最低支出需求_财力性转移支付2010年预算参考数" xfId="442"/>
    <cellStyle name="差_民生政策最低支出需求_财力性转移支付2010年预算参考数" xfId="443"/>
    <cellStyle name="常规_（20091202）人代会附表-表样" xfId="444"/>
    <cellStyle name="差_教育(按照总人口测算）—20080416_县市旗测算-新科目（含人口规模效应）" xfId="445"/>
    <cellStyle name="差_民生政策最低支出需求" xfId="446"/>
    <cellStyle name="常规 18" xfId="447"/>
    <cellStyle name="常规 23" xfId="448"/>
    <cellStyle name="差_农林水和城市维护标准支出20080505－县区合计_不含人员经费系数" xfId="449"/>
    <cellStyle name="差_总人口" xfId="450"/>
    <cellStyle name="差_山东省民生支出标准" xfId="451"/>
    <cellStyle name="差_农林水和城市维护标准支出20080505－县区合计_不含人员经费系数_财力性转移支付2010年预算参考数" xfId="452"/>
    <cellStyle name="差_总人口_财力性转移支付2010年预算参考数" xfId="453"/>
    <cellStyle name="差_山东省民生支出标准_财力性转移支付2010年预算参考数" xfId="454"/>
    <cellStyle name="差_农林水和城市维护标准支出20080505－县区合计_民生政策最低支出需求" xfId="455"/>
    <cellStyle name="差_卫生(按照总人口测算）—20080416_县市旗测算-新科目（含人口规模效应）_财力性转移支付2010年预算参考数" xfId="456"/>
    <cellStyle name="差_社保处下达区县2015年指标（第二批）" xfId="457"/>
    <cellStyle name="差_人员工资和公用经费2" xfId="458"/>
    <cellStyle name="差_人员工资和公用经费2_财力性转移支付2010年预算参考数" xfId="459"/>
    <cellStyle name="千位分隔[0] 2 2" xfId="460"/>
    <cellStyle name="差_农林水和城市维护标准支出20080505－县区合计_民生政策最低支出需求_财力性转移支付2010年预算参考数" xfId="461"/>
    <cellStyle name="差_农林水和城市维护标准支出20080505－县区合计_县市旗测算-新科目（含人口规模效应）_财力性转移支付2010年预算参考数" xfId="462"/>
    <cellStyle name="差_其他部门(按照总人口测算）—20080416" xfId="463"/>
    <cellStyle name="常规 17" xfId="464"/>
    <cellStyle name="常规 22" xfId="465"/>
    <cellStyle name="差_其他部门(按照总人口测算）—20080416_县市旗测算-新科目（含人口规模效应）" xfId="466"/>
    <cellStyle name="差_青海 缺口县区测算(地方填报)_财力性转移支付2010年预算参考数" xfId="467"/>
    <cellStyle name="差_县市旗测算-新科目（20080626）_民生政策最低支出需求_财力性转移支付2010年预算参考数" xfId="468"/>
    <cellStyle name="差_市辖区测算-新科目（20080626）_县市旗测算-新科目（含人口规模效应）" xfId="469"/>
    <cellStyle name="差_缺口县区测算" xfId="470"/>
    <cellStyle name="差_危改资金测算_财力性转移支付2010年预算参考数" xfId="471"/>
    <cellStyle name="差_缺口县区测算（11.13）" xfId="472"/>
    <cellStyle name="差_缺口县区测算（11.13）_财力性转移支付2010年预算参考数" xfId="473"/>
    <cellStyle name="好_总人口_财力性转移支付2010年预算参考数" xfId="474"/>
    <cellStyle name="常规 4" xfId="475"/>
    <cellStyle name="差_缺口县区测算(按2007支出增长25%测算)" xfId="476"/>
    <cellStyle name="差_缺口县区测算(按2007支出增长25%测算)_财力性转移支付2010年预算参考数" xfId="477"/>
    <cellStyle name="差_市辖区测算-新科目（20080626）_县市旗测算-新科目（含人口规模效应）_财力性转移支付2010年预算参考数" xfId="478"/>
    <cellStyle name="差_缺口县区测算_财力性转移支付2010年预算参考数" xfId="479"/>
    <cellStyle name="好_其他部门(按照总人口测算）—20080416_财力性转移支付2010年预算参考数" xfId="480"/>
    <cellStyle name="差_人员工资和公用经费" xfId="481"/>
    <cellStyle name="差_市辖区测算20080510_县市旗测算-新科目（含人口规模效应）" xfId="482"/>
    <cellStyle name="差_人员工资和公用经费_财力性转移支付2010年预算参考数" xfId="483"/>
    <cellStyle name="常规 3 2 2" xfId="484"/>
    <cellStyle name="差_人员工资和公用经费3_财力性转移支付2010年预算参考数" xfId="485"/>
    <cellStyle name="差_市辖区测算-新科目（20080626）_不含人员经费系数" xfId="486"/>
    <cellStyle name="好_2008年支出调整" xfId="487"/>
    <cellStyle name="差_市辖区测算-新科目（20080626）_不含人员经费系数_财力性转移支付2010年预算参考数" xfId="488"/>
    <cellStyle name="差_市辖区测算-新科目（20080626）_财力性转移支付2010年预算参考数" xfId="489"/>
    <cellStyle name="差_市辖区测算-新科目（20080626）_民生政策最低支出需求" xfId="490"/>
    <cellStyle name="差_数据--基础数据--预算组--2015年人代会预算部分--2015.01.20--人代会前第6稿--按姚局意见改--调市级项级明细_政府预算公开模板" xfId="491"/>
    <cellStyle name="差_同德_财力性转移支付2010年预算参考数" xfId="492"/>
    <cellStyle name="差_县市旗测算20080508_不含人员经费系数_财力性转移支付2010年预算参考数" xfId="493"/>
    <cellStyle name="差_危改资金测算" xfId="494"/>
    <cellStyle name="差_卫生(按照总人口测算）—20080416" xfId="495"/>
    <cellStyle name="差_卫生(按照总人口测算）—20080416_财力性转移支付2010年预算参考数" xfId="496"/>
    <cellStyle name="差_县市旗测算-新科目（20080626）_不含人员经费系数_财力性转移支付2010年预算参考数" xfId="497"/>
    <cellStyle name="好_0605石屏县" xfId="498"/>
    <cellStyle name="差_卫生(按照总人口测算）—20080416_民生政策最低支出需求" xfId="499"/>
    <cellStyle name="好_0605石屏县_财力性转移支付2010年预算参考数" xfId="500"/>
    <cellStyle name="差_卫生(按照总人口测算）—20080416_民生政策最低支出需求_财力性转移支付2010年预算参考数" xfId="501"/>
    <cellStyle name="差_卫生部门" xfId="502"/>
    <cellStyle name="差_卫生部门_财力性转移支付2010年预算参考数" xfId="503"/>
    <cellStyle name="差_文体广播部门" xfId="504"/>
    <cellStyle name="差_文体广播事业(按照总人口测算）—20080416_不含人员经费系数_财力性转移支付2010年预算参考数" xfId="505"/>
    <cellStyle name="差_文体广播事业(按照总人口测算）—20080416_县市旗测算-新科目（含人口规模效应）" xfId="506"/>
    <cellStyle name="差_文体广播事业(按照总人口测算）—20080416_县市旗测算-新科目（含人口规模效应）_财力性转移支付2010年预算参考数" xfId="507"/>
    <cellStyle name="差_县区合并测算20080421_不含人员经费系数_财力性转移支付2010年预算参考数" xfId="508"/>
    <cellStyle name="差_县区合并测算20080421_不含人员经费系数" xfId="509"/>
    <cellStyle name="差_县市旗测算-新科目（20080627）_县市旗测算-新科目（含人口规模效应）_财力性转移支付2010年预算参考数" xfId="510"/>
    <cellStyle name="差_县市旗测算-新科目（20080626）" xfId="511"/>
    <cellStyle name="差_县区合并测算20080421_民生政策最低支出需求_财力性转移支付2010年预算参考数" xfId="512"/>
    <cellStyle name="差_县区合并测算20080423(按照各省比重）" xfId="513"/>
    <cellStyle name="差_县区合并测算20080423(按照各省比重）_不含人员经费系数_财力性转移支付2010年预算参考数" xfId="514"/>
    <cellStyle name="差_县区合并测算20080423(按照各省比重）_财力性转移支付2010年预算参考数" xfId="515"/>
    <cellStyle name="常规 27" xfId="516"/>
    <cellStyle name="差_县区合并测算20080423(按照各省比重）_民生政策最低支出需求" xfId="517"/>
    <cellStyle name="差_县区合并测算20080423(按照各省比重）_民生政策最低支出需求_财力性转移支付2010年预算参考数" xfId="518"/>
    <cellStyle name="差_县区合并测算20080423(按照各省比重）_县市旗测算-新科目（含人口规模效应）" xfId="519"/>
    <cellStyle name="差_县市旗测算20080508_不含人员经费系数" xfId="520"/>
    <cellStyle name="差_县市旗测算20080508_财力性转移支付2010年预算参考数" xfId="521"/>
    <cellStyle name="差_县市旗测算20080508_县市旗测算-新科目（含人口规模效应）" xfId="522"/>
    <cellStyle name="差_县市旗测算-新科目（20080626）_财力性转移支付2010年预算参考数" xfId="523"/>
    <cellStyle name="差_县市旗测算-新科目（20080626）_县市旗测算-新科目（含人口规模效应）" xfId="524"/>
    <cellStyle name="差_县市旗测算-新科目（20080627）_不含人员经费系数" xfId="525"/>
    <cellStyle name="差_县市旗测算-新科目（20080627）_不含人员经费系数_财力性转移支付2010年预算参考数" xfId="526"/>
    <cellStyle name="差_县市旗测算-新科目（20080627）_财力性转移支付2010年预算参考数" xfId="527"/>
    <cellStyle name="差_县市旗测算-新科目（20080627）_民生政策最低支出需求" xfId="528"/>
    <cellStyle name="差_县市旗测算-新科目（20080627）_民生政策最低支出需求_财力性转移支付2010年预算参考数" xfId="529"/>
    <cellStyle name="差_一般预算支出口径剔除表" xfId="530"/>
    <cellStyle name="差_云南 缺口县区测算(地方填报)_财力性转移支付2010年预算参考数" xfId="531"/>
    <cellStyle name="常规 11 2" xfId="532"/>
    <cellStyle name="常规 11 2 2" xfId="533"/>
    <cellStyle name="常规 14" xfId="534"/>
    <cellStyle name="常规 16" xfId="535"/>
    <cellStyle name="常规 21" xfId="536"/>
    <cellStyle name="常规 19" xfId="537"/>
    <cellStyle name="常规 24" xfId="538"/>
    <cellStyle name="常规 25" xfId="539"/>
    <cellStyle name="常规 3 2" xfId="540"/>
    <cellStyle name="常规 4 2" xfId="541"/>
    <cellStyle name="常规 4 3" xfId="542"/>
    <cellStyle name="常规 54" xfId="543"/>
    <cellStyle name="常规 56" xfId="544"/>
    <cellStyle name="常规 7" xfId="545"/>
    <cellStyle name="常规 7 2" xfId="546"/>
    <cellStyle name="常规 8" xfId="547"/>
    <cellStyle name="常规_（20091202）人代会附表-表样 2" xfId="548"/>
    <cellStyle name="常规_（20091202）人代会附表-表样 2 2 2" xfId="549"/>
    <cellStyle name="常规_（修改后）新科目人代会报表---印刷稿5.8" xfId="550"/>
    <cellStyle name="常规_（修改后）新科目人代会报表---印刷稿5.8 2" xfId="551"/>
    <cellStyle name="常规_2006年支出预算表（2006-02-24）最最后稿" xfId="552"/>
    <cellStyle name="常规_2010年人代会报表" xfId="553"/>
    <cellStyle name="常规_2010年人代会报表 2 2" xfId="554"/>
    <cellStyle name="常规_2014-09-26-关于我市全口径预算编制情况的报告（附表）" xfId="555"/>
    <cellStyle name="常规_2015年社会保险基金预算草案表样（报人大）" xfId="556"/>
    <cellStyle name="常规_2016年科目0114" xfId="557"/>
    <cellStyle name="常规_2016人代会附表（2015-9-11）（姚局）-财经委" xfId="558"/>
    <cellStyle name="常规_2016人代会附表（2015-9-11）（姚局）-财经委 2" xfId="559"/>
    <cellStyle name="常规_格式--2015人代会附表-屈开开提供--2015.01.10" xfId="560"/>
    <cellStyle name="常规_十四届人大四次会议附表（2006-03-14）打印稿" xfId="561"/>
    <cellStyle name="常规_新科目人代会报表---报送人大财经委稿" xfId="562"/>
    <cellStyle name="超级链接" xfId="563"/>
    <cellStyle name="分级显示行_1_13区汇总" xfId="564"/>
    <cellStyle name="好 2" xfId="565"/>
    <cellStyle name="好_03昭通" xfId="566"/>
    <cellStyle name="好_0502通海县" xfId="567"/>
    <cellStyle name="好_05潍坊" xfId="568"/>
    <cellStyle name="好_07临沂" xfId="569"/>
    <cellStyle name="好_09黑龙江" xfId="570"/>
    <cellStyle name="好_09黑龙江_财力性转移支付2010年预算参考数" xfId="571"/>
    <cellStyle name="好_1" xfId="572"/>
    <cellStyle name="好_1_财力性转移支付2010年预算参考数" xfId="573"/>
    <cellStyle name="好_1110洱源县" xfId="574"/>
    <cellStyle name="好_1110洱源县_财力性转移支付2010年预算参考数" xfId="575"/>
    <cellStyle name="好_11大理" xfId="576"/>
    <cellStyle name="好_12滨州" xfId="577"/>
    <cellStyle name="好_12滨州_财力性转移支付2010年预算参考数" xfId="578"/>
    <cellStyle name="好_2" xfId="579"/>
    <cellStyle name="好_2_财力性转移支付2010年预算参考数" xfId="580"/>
    <cellStyle name="好_2006年22湖南" xfId="581"/>
    <cellStyle name="好_2006年22湖南_财力性转移支付2010年预算参考数" xfId="582"/>
    <cellStyle name="好_2006年27重庆" xfId="583"/>
    <cellStyle name="好_2006年27重庆_财力性转移支付2010年预算参考数" xfId="584"/>
    <cellStyle name="好_2006年28四川" xfId="585"/>
    <cellStyle name="好_2006年28四川_财力性转移支付2010年预算参考数" xfId="586"/>
    <cellStyle name="好_2006年30云南" xfId="587"/>
    <cellStyle name="好_2006年33甘肃" xfId="588"/>
    <cellStyle name="好_2006年34青海" xfId="589"/>
    <cellStyle name="好_2006年34青海_财力性转移支付2010年预算参考数" xfId="590"/>
    <cellStyle name="好_2006年全省财力计算表（中央、决算）" xfId="591"/>
    <cellStyle name="好_2006年水利统计指标统计表" xfId="592"/>
    <cellStyle name="好_2006年水利统计指标统计表_财力性转移支付2010年预算参考数" xfId="593"/>
    <cellStyle name="好_2007年收支情况及2008年收支预计表(汇总表)" xfId="594"/>
    <cellStyle name="好_2007年收支情况及2008年收支预计表(汇总表)_财力性转移支付2010年预算参考数" xfId="595"/>
    <cellStyle name="好_2007年一般预算支出剔除" xfId="596"/>
    <cellStyle name="好_2007一般预算支出口径剔除表" xfId="597"/>
    <cellStyle name="好_2007一般预算支出口径剔除表_财力性转移支付2010年预算参考数" xfId="598"/>
    <cellStyle name="好_2008计算资料（8月5）" xfId="599"/>
    <cellStyle name="好_2008年全省汇总收支计算表" xfId="600"/>
    <cellStyle name="好_2008年全省汇总收支计算表_财力性转移支付2010年预算参考数" xfId="601"/>
    <cellStyle name="好_2008年一般预算支出预计" xfId="602"/>
    <cellStyle name="콤마 [0]_BOILER-CO1" xfId="603"/>
    <cellStyle name="好_市辖区测算-新科目（20080626）_县市旗测算-新科目（含人口规模效应）_财力性转移支付2010年预算参考数" xfId="604"/>
    <cellStyle name="好_2008年预计支出与2007年对比" xfId="605"/>
    <cellStyle name="好_2008年支出核定" xfId="606"/>
    <cellStyle name="好_2008年支出调整_财力性转移支付2010年预算参考数" xfId="607"/>
    <cellStyle name="好_2015年社会保险基金预算草案表样（报人大）" xfId="608"/>
    <cellStyle name="好_2016年科目0114" xfId="609"/>
    <cellStyle name="好_2016人代会附表（2015-9-11）（姚局）-财经委" xfId="610"/>
    <cellStyle name="好_20河南" xfId="611"/>
    <cellStyle name="好_20河南_财力性转移支付2010年预算参考数" xfId="612"/>
    <cellStyle name="好_22湖南" xfId="613"/>
    <cellStyle name="适中 2" xfId="614"/>
    <cellStyle name="好_22湖南_财力性转移支付2010年预算参考数" xfId="615"/>
    <cellStyle name="好_27重庆" xfId="616"/>
    <cellStyle name="好_27重庆_财力性转移支付2010年预算参考数" xfId="617"/>
    <cellStyle name="好_28四川" xfId="618"/>
    <cellStyle name="好_28四川_财力性转移支付2010年预算参考数" xfId="619"/>
    <cellStyle name="好_30云南" xfId="620"/>
    <cellStyle name="好_30云南_1" xfId="621"/>
    <cellStyle name="好_30云南_1_财力性转移支付2010年预算参考数" xfId="622"/>
    <cellStyle name="好_33甘肃" xfId="623"/>
    <cellStyle name="好_34青海" xfId="624"/>
    <cellStyle name="好_34青海_1" xfId="625"/>
    <cellStyle name="好_34青海_1_财力性转移支付2010年预算参考数" xfId="626"/>
    <cellStyle name="好_34青海_财力性转移支付2010年预算参考数" xfId="627"/>
    <cellStyle name="好_5.中央部门决算（草案)-1" xfId="628"/>
    <cellStyle name="好_530629_2006年县级财政报表附表" xfId="629"/>
    <cellStyle name="好_5334_2006年迪庆县级财政报表附表" xfId="630"/>
    <cellStyle name="好_Book1" xfId="631"/>
    <cellStyle name="好_Book1_财力性转移支付2010年预算参考数" xfId="632"/>
    <cellStyle name="强调文字颜色 6 2" xfId="633"/>
    <cellStyle name="好_Book2" xfId="634"/>
    <cellStyle name="好_Book2_财力性转移支付2010年预算参考数" xfId="635"/>
    <cellStyle name="好_gdp" xfId="636"/>
    <cellStyle name="好_M01-2(州市补助收入)" xfId="637"/>
    <cellStyle name="好_安徽 缺口县区测算(地方填报)1" xfId="638"/>
    <cellStyle name="好_安徽 缺口县区测算(地方填报)1_财力性转移支付2010年预算参考数" xfId="639"/>
    <cellStyle name="好_宝坻区" xfId="640"/>
    <cellStyle name="好_报表" xfId="641"/>
    <cellStyle name="好_不含人员经费系数" xfId="642"/>
    <cellStyle name="好_财政供养人员" xfId="643"/>
    <cellStyle name="好_财政供养人员_财力性转移支付2010年预算参考数" xfId="644"/>
    <cellStyle name="好_测算结果" xfId="645"/>
    <cellStyle name="好_测算结果_财力性转移支付2010年预算参考数" xfId="646"/>
    <cellStyle name="烹拳 [0]_ +Foil &amp; -FOIL &amp; PAPER" xfId="647"/>
    <cellStyle name="好_测算结果汇总" xfId="648"/>
    <cellStyle name="好_缺口县区测算(财政部标准)" xfId="649"/>
    <cellStyle name="好_测算结果汇总_财力性转移支付2010年预算参考数" xfId="650"/>
    <cellStyle name="好_成本差异系数" xfId="651"/>
    <cellStyle name="好_成本差异系数（含人口规模）" xfId="652"/>
    <cellStyle name="好_成本差异系数（含人口规模）_财力性转移支付2010年预算参考数" xfId="653"/>
    <cellStyle name="好_县区合并测算20080423(按照各省比重）_不含人员经费系数" xfId="654"/>
    <cellStyle name="好_成本差异系数_财力性转移支付2010年预算参考数" xfId="655"/>
    <cellStyle name="好_城建部门" xfId="656"/>
    <cellStyle name="好_出版署2010年度中央部门决算草案" xfId="657"/>
    <cellStyle name="好_第五部分(才淼、饶永宏）" xfId="658"/>
    <cellStyle name="好_分析缺口率" xfId="659"/>
    <cellStyle name="好_分析缺口率_财力性转移支付2010年预算参考数" xfId="660"/>
    <cellStyle name="好_分县成本差异系数" xfId="661"/>
    <cellStyle name="好_分县成本差异系数_不含人员经费系数" xfId="662"/>
    <cellStyle name="好_分县成本差异系数_不含人员经费系数_财力性转移支付2010年预算参考数" xfId="663"/>
    <cellStyle name="好_分县成本差异系数_财力性转移支付2010年预算参考数" xfId="664"/>
    <cellStyle name="好_分县成本差异系数_民生政策最低支出需求" xfId="665"/>
    <cellStyle name="好_分县成本差异系数_民生政策最低支出需求_财力性转移支付2010年预算参考数" xfId="666"/>
    <cellStyle name="好_附表" xfId="667"/>
    <cellStyle name="好_附表_财力性转移支付2010年预算参考数" xfId="668"/>
    <cellStyle name="好_行政(燃修费)_不含人员经费系数" xfId="669"/>
    <cellStyle name="好_行政(燃修费)_财力性转移支付2010年预算参考数" xfId="670"/>
    <cellStyle name="好_行政(燃修费)_民生政策最低支出需求" xfId="671"/>
    <cellStyle name="好_行政(燃修费)_民生政策最低支出需求_财力性转移支付2010年预算参考数" xfId="672"/>
    <cellStyle name="好_行政(燃修费)_县市旗测算-新科目（含人口规模效应）" xfId="673"/>
    <cellStyle name="好_行政(燃修费)_县市旗测算-新科目（含人口规模效应）_财力性转移支付2010年预算参考数" xfId="674"/>
    <cellStyle name="千位分隔 5 3" xfId="675"/>
    <cellStyle name="好_人员工资和公用经费3_财力性转移支付2010年预算参考数" xfId="676"/>
    <cellStyle name="好_行政（人员）" xfId="677"/>
    <cellStyle name="好_行政（人员）_不含人员经费系数" xfId="678"/>
    <cellStyle name="好_行政（人员）_不含人员经费系数_财力性转移支付2010年预算参考数" xfId="679"/>
    <cellStyle name="好_行政（人员）_财力性转移支付2010年预算参考数" xfId="680"/>
    <cellStyle name="好_行政（人员）_民生政策最低支出需求" xfId="681"/>
    <cellStyle name="好_行政（人员）_民生政策最低支出需求_财力性转移支付2010年预算参考数" xfId="682"/>
    <cellStyle name="好_行政（人员）_县市旗测算-新科目（含人口规模效应）" xfId="683"/>
    <cellStyle name="好_行政（人员）_县市旗测算-新科目（含人口规模效应）_财力性转移支付2010年预算参考数" xfId="684"/>
    <cellStyle name="好_行政公检法测算" xfId="685"/>
    <cellStyle name="好_行政公检法测算_不含人员经费系数" xfId="686"/>
    <cellStyle name="好_行政公检法测算_不含人员经费系数_财力性转移支付2010年预算参考数" xfId="687"/>
    <cellStyle name="好_行政公检法测算_财力性转移支付2010年预算参考数" xfId="688"/>
    <cellStyle name="好_行政公检法测算_民生政策最低支出需求" xfId="689"/>
    <cellStyle name="好_行政公检法测算_民生政策最低支出需求_财力性转移支付2010年预算参考数" xfId="690"/>
    <cellStyle name="好_行政公检法测算_县市旗测算-新科目（含人口规模效应）" xfId="691"/>
    <cellStyle name="好_行政公检法测算_县市旗测算-新科目（含人口规模效应）_财力性转移支付2010年预算参考数" xfId="692"/>
    <cellStyle name="好_河南 缺口县区测算(地方填报)_财力性转移支付2010年预算参考数" xfId="693"/>
    <cellStyle name="好_河南 缺口县区测算(地方填报白)_财力性转移支付2010年预算参考数" xfId="694"/>
    <cellStyle name="好_核定人数对比" xfId="695"/>
    <cellStyle name="好_核定人数对比_财力性转移支付2010年预算参考数" xfId="696"/>
    <cellStyle name="好_核定人数下发表" xfId="697"/>
    <cellStyle name="好_核定人数下发表_财力性转移支付2010年预算参考数" xfId="698"/>
    <cellStyle name="好_汇总" xfId="699"/>
    <cellStyle name="好_汇总_财力性转移支付2010年预算参考数" xfId="700"/>
    <cellStyle name="好_汇总表" xfId="701"/>
    <cellStyle name="好_汇总表_财力性转移支付2010年预算参考数" xfId="702"/>
    <cellStyle name="好_汇总表4" xfId="703"/>
    <cellStyle name="好_汇总表4_财力性转移支付2010年预算参考数" xfId="704"/>
    <cellStyle name="好_汇总表提前告知区县" xfId="705"/>
    <cellStyle name="好_汇总-县级财政报表附表" xfId="706"/>
    <cellStyle name="好_检验表" xfId="707"/>
    <cellStyle name="好_检验表（调整后）" xfId="708"/>
    <cellStyle name="好_教育(按照总人口测算）—20080416" xfId="709"/>
    <cellStyle name="好_教育(按照总人口测算）—20080416_不含人员经费系数" xfId="710"/>
    <cellStyle name="好_教育(按照总人口测算）—20080416_不含人员经费系数_财力性转移支付2010年预算参考数" xfId="711"/>
    <cellStyle name="好_教育(按照总人口测算）—20080416_财力性转移支付2010年预算参考数" xfId="712"/>
    <cellStyle name="好_教育(按照总人口测算）—20080416_民生政策最低支出需求" xfId="713"/>
    <cellStyle name="好_教育(按照总人口测算）—20080416_民生政策最低支出需求_财力性转移支付2010年预算参考数" xfId="714"/>
    <cellStyle name="好_教育(按照总人口测算）—20080416_县市旗测算-新科目（含人口规模效应）" xfId="715"/>
    <cellStyle name="好_教育(按照总人口测算）—20080416_县市旗测算-新科目（含人口规模效应）_财力性转移支付2010年预算参考数" xfId="716"/>
    <cellStyle name="好_丽江汇总" xfId="717"/>
    <cellStyle name="好_民生政策最低支出需求" xfId="718"/>
    <cellStyle name="好_民生政策最低支出需求_财力性转移支付2010年预算参考数" xfId="719"/>
    <cellStyle name="好_农林水和城市维护标准支出20080505－县区合计" xfId="720"/>
    <cellStyle name="好_农林水和城市维护标准支出20080505－县区合计_不含人员经费系数_财力性转移支付2010年预算参考数" xfId="721"/>
    <cellStyle name="好_农林水和城市维护标准支出20080505－县区合计_财力性转移支付2010年预算参考数" xfId="722"/>
    <cellStyle name="好_农林水和城市维护标准支出20080505－县区合计_民生政策最低支出需求" xfId="723"/>
    <cellStyle name="好_农林水和城市维护标准支出20080505－县区合计_民生政策最低支出需求_财力性转移支付2010年预算参考数" xfId="724"/>
    <cellStyle name="好_农林水和城市维护标准支出20080505－县区合计_县市旗测算-新科目（含人口规模效应）" xfId="725"/>
    <cellStyle name="好_农林水和城市维护标准支出20080505－县区合计_县市旗测算-新科目（含人口规模效应）_财力性转移支付2010年预算参考数" xfId="726"/>
    <cellStyle name="好_平邑" xfId="727"/>
    <cellStyle name="好_平邑_财力性转移支付2010年预算参考数" xfId="728"/>
    <cellStyle name="好_其他部门(按照总人口测算）—20080416" xfId="729"/>
    <cellStyle name="好_其他部门(按照总人口测算）—20080416_不含人员经费系数" xfId="730"/>
    <cellStyle name="好_其他部门(按照总人口测算）—20080416_不含人员经费系数_财力性转移支付2010年预算参考数" xfId="731"/>
    <cellStyle name="好_其他部门(按照总人口测算）—20080416_民生政策最低支出需求" xfId="732"/>
    <cellStyle name="好_其他部门(按照总人口测算）—20080416_民生政策最低支出需求_财力性转移支付2010年预算参考数" xfId="733"/>
    <cellStyle name="好_其他部门(按照总人口测算）—20080416_县市旗测算-新科目（含人口规模效应）" xfId="734"/>
    <cellStyle name="好_其他部门(按照总人口测算）—20080416_县市旗测算-新科目（含人口规模效应）_财力性转移支付2010年预算参考数" xfId="735"/>
    <cellStyle name="好_青海 缺口县区测算(地方填报)" xfId="736"/>
    <cellStyle name="好_青海 缺口县区测算(地方填报)_财力性转移支付2010年预算参考数" xfId="737"/>
    <cellStyle name="好_全国友协2010年度中央部门决算（草案）" xfId="738"/>
    <cellStyle name="好_缺口县区测算" xfId="739"/>
    <cellStyle name="好_缺口县区测算（11.13）" xfId="740"/>
    <cellStyle name="好_缺口县区测算（11.13）_财力性转移支付2010年预算参考数" xfId="741"/>
    <cellStyle name="好_缺口县区测算(按2007支出增长25%测算)_财力性转移支付2010年预算参考数" xfId="742"/>
    <cellStyle name="好_缺口县区测算(按核定人数)" xfId="743"/>
    <cellStyle name="好_缺口县区测算(按核定人数)_财力性转移支付2010年预算参考数" xfId="744"/>
    <cellStyle name="好_缺口县区测算(财政部标准)_财力性转移支付2010年预算参考数" xfId="745"/>
    <cellStyle name="后继超级链接" xfId="746"/>
    <cellStyle name="好_缺口县区测算_财力性转移支付2010年预算参考数" xfId="747"/>
    <cellStyle name="好_人员工资和公用经费" xfId="748"/>
    <cellStyle name="千位_(人代会用)" xfId="749"/>
    <cellStyle name="好_人员工资和公用经费_财力性转移支付2010年预算参考数" xfId="750"/>
    <cellStyle name="好_人员工资和公用经费2" xfId="751"/>
    <cellStyle name="好_人员工资和公用经费2_财力性转移支付2010年预算参考数" xfId="752"/>
    <cellStyle name="好_人员工资和公用经费3" xfId="753"/>
    <cellStyle name="好_山东省民生支出标准_财力性转移支付2010年预算参考数" xfId="754"/>
    <cellStyle name="好_社保处下达区县2015年指标（第二批）" xfId="755"/>
    <cellStyle name="好_市辖区测算20080510" xfId="756"/>
    <cellStyle name="好_市辖区测算20080510_不含人员经费系数" xfId="757"/>
    <cellStyle name="好_市辖区测算20080510_不含人员经费系数_财力性转移支付2010年预算参考数" xfId="758"/>
    <cellStyle name="好_市辖区测算20080510_财力性转移支付2010年预算参考数" xfId="759"/>
    <cellStyle name="好_市辖区测算20080510_民生政策最低支出需求" xfId="760"/>
    <cellStyle name="好_市辖区测算20080510_民生政策最低支出需求_财力性转移支付2010年预算参考数" xfId="761"/>
    <cellStyle name="好_市辖区测算20080510_县市旗测算-新科目（含人口规模效应）" xfId="762"/>
    <cellStyle name="好_市辖区测算20080510_县市旗测算-新科目（含人口规模效应）_财力性转移支付2010年预算参考数" xfId="763"/>
    <cellStyle name="好_市辖区测算-新科目（20080626）" xfId="764"/>
    <cellStyle name="好_市辖区测算-新科目（20080626）_不含人员经费系数_财力性转移支付2010年预算参考数" xfId="765"/>
    <cellStyle name="好_市辖区测算-新科目（20080626）_财力性转移支付2010年预算参考数" xfId="766"/>
    <cellStyle name="好_市辖区测算-新科目（20080626）_民生政策最低支出需求_财力性转移支付2010年预算参考数" xfId="767"/>
    <cellStyle name="好_市辖区测算-新科目（20080626）_县市旗测算-新科目（含人口规模效应）" xfId="768"/>
    <cellStyle name="好_数据--基础数据--预算组--2015年人代会预算部分--2015.01.20--人代会前第6稿--按姚局意见改--调市级项级明细" xfId="769"/>
    <cellStyle name="好_数据--基础数据--预算组--2015年人代会预算部分--2015.01.20--人代会前第6稿--按姚局意见改--调市级项级明细_政府预算公开模板" xfId="770"/>
    <cellStyle name="好_司法部2010年度中央部门决算（草案）报" xfId="771"/>
    <cellStyle name="好_同德" xfId="772"/>
    <cellStyle name="好_同德_财力性转移支付2010年预算参考数" xfId="773"/>
    <cellStyle name="好_危改资金测算" xfId="774"/>
    <cellStyle name="好_危改资金测算_财力性转移支付2010年预算参考数" xfId="775"/>
    <cellStyle name="好_卫生(按照总人口测算）—20080416" xfId="776"/>
    <cellStyle name="好_卫生(按照总人口测算）—20080416_不含人员经费系数" xfId="777"/>
    <cellStyle name="好_卫生(按照总人口测算）—20080416_不含人员经费系数_财力性转移支付2010年预算参考数" xfId="778"/>
    <cellStyle name="好_卫生(按照总人口测算）—20080416_财力性转移支付2010年预算参考数" xfId="779"/>
    <cellStyle name="好_卫生(按照总人口测算）—20080416_民生政策最低支出需求" xfId="780"/>
    <cellStyle name="好_卫生(按照总人口测算）—20080416_民生政策最低支出需求_财力性转移支付2010年预算参考数" xfId="781"/>
    <cellStyle name="好_卫生(按照总人口测算）—20080416_县市旗测算-新科目（含人口规模效应）" xfId="782"/>
    <cellStyle name="好_卫生(按照总人口测算）—20080416_县市旗测算-新科目（含人口规模效应）_财力性转移支付2010年预算参考数" xfId="783"/>
    <cellStyle name="好_卫生部门" xfId="784"/>
    <cellStyle name="好_卫生部门_财力性转移支付2010年预算参考数" xfId="785"/>
    <cellStyle name="好_文体广播部门" xfId="786"/>
    <cellStyle name="好_文体广播事业(按照总人口测算）—20080416" xfId="787"/>
    <cellStyle name="好_文体广播事业(按照总人口测算）—20080416_不含人员经费系数" xfId="788"/>
    <cellStyle name="好_文体广播事业(按照总人口测算）—20080416_不含人员经费系数_财力性转移支付2010年预算参考数" xfId="789"/>
    <cellStyle name="好_文体广播事业(按照总人口测算）—20080416_财力性转移支付2010年预算参考数" xfId="790"/>
    <cellStyle name="好_文体广播事业(按照总人口测算）—20080416_民生政策最低支出需求" xfId="791"/>
    <cellStyle name="好_文体广播事业(按照总人口测算）—20080416_民生政策最低支出需求_财力性转移支付2010年预算参考数" xfId="792"/>
    <cellStyle name="好_文体广播事业(按照总人口测算）—20080416_县市旗测算-新科目（含人口规模效应）_财力性转移支付2010年预算参考数" xfId="793"/>
    <cellStyle name="好_县区合并测算20080421" xfId="794"/>
    <cellStyle name="好_县区合并测算20080421_不含人员经费系数_财力性转移支付2010年预算参考数" xfId="795"/>
    <cellStyle name="好_县区合并测算20080421_财力性转移支付2010年预算参考数" xfId="796"/>
    <cellStyle name="好_县区合并测算20080421_民生政策最低支出需求" xfId="797"/>
    <cellStyle name="好_县区合并测算20080421_民生政策最低支出需求_财力性转移支付2010年预算参考数" xfId="798"/>
    <cellStyle name="好_县区合并测算20080421_县市旗测算-新科目（含人口规模效应）" xfId="799"/>
    <cellStyle name="好_县区合并测算20080421_县市旗测算-新科目（含人口规模效应）_财力性转移支付2010年预算参考数" xfId="800"/>
    <cellStyle name="好_县区合并测算20080423(按照各省比重）" xfId="801"/>
    <cellStyle name="好_县区合并测算20080423(按照各省比重）_不含人员经费系数_财力性转移支付2010年预算参考数" xfId="802"/>
    <cellStyle name="好_县区合并测算20080423(按照各省比重）_财力性转移支付2010年预算参考数" xfId="803"/>
    <cellStyle name="好_县区合并测算20080423(按照各省比重）_民生政策最低支出需求" xfId="804"/>
    <cellStyle name="好_县区合并测算20080423(按照各省比重）_民生政策最低支出需求_财力性转移支付2010年预算参考数" xfId="805"/>
    <cellStyle name="好_县区合并测算20080423(按照各省比重）_县市旗测算-新科目（含人口规模效应）" xfId="806"/>
    <cellStyle name="好_县区合并测算20080423(按照各省比重）_县市旗测算-新科目（含人口规模效应）_财力性转移支付2010年预算参考数" xfId="807"/>
    <cellStyle name="好_县市旗测算20080508" xfId="808"/>
    <cellStyle name="好_县市旗测算20080508_财力性转移支付2010年预算参考数" xfId="809"/>
    <cellStyle name="好_县市旗测算20080508_民生政策最低支出需求" xfId="810"/>
    <cellStyle name="好_县市旗测算20080508_民生政策最低支出需求_财力性转移支付2010年预算参考数" xfId="811"/>
    <cellStyle name="好_县市旗测算20080508_县市旗测算-新科目（含人口规模效应）" xfId="812"/>
    <cellStyle name="好_县市旗测算20080508_县市旗测算-新科目（含人口规模效应）_财力性转移支付2010年预算参考数" xfId="813"/>
    <cellStyle name="好_县市旗测算-新科目（20080626）" xfId="814"/>
    <cellStyle name="好_县市旗测算-新科目（20080626）_不含人员经费系数" xfId="815"/>
    <cellStyle name="好_县市旗测算-新科目（20080626）_不含人员经费系数_财力性转移支付2010年预算参考数" xfId="816"/>
    <cellStyle name="好_县市旗测算-新科目（20080626）_财力性转移支付2010年预算参考数" xfId="817"/>
    <cellStyle name="好_县市旗测算-新科目（20080626）_民生政策最低支出需求" xfId="818"/>
    <cellStyle name="好_县市旗测算-新科目（20080626）_民生政策最低支出需求_财力性转移支付2010年预算参考数" xfId="819"/>
    <cellStyle name="好_县市旗测算-新科目（20080626）_县市旗测算-新科目（含人口规模效应）" xfId="820"/>
    <cellStyle name="好_县市旗测算-新科目（20080626）_县市旗测算-新科目（含人口规模效应）_财力性转移支付2010年预算参考数" xfId="821"/>
    <cellStyle name="好_县市旗测算-新科目（20080627）" xfId="822"/>
    <cellStyle name="好_县市旗测算-新科目（20080627）_不含人员经费系数" xfId="823"/>
    <cellStyle name="好_重点民生支出需求测算表社保（农村低保）081112" xfId="824"/>
    <cellStyle name="好_县市旗测算-新科目（20080627）_不含人员经费系数_财力性转移支付2010年预算参考数" xfId="825"/>
    <cellStyle name="好_县市旗测算-新科目（20080627）_财力性转移支付2010年预算参考数" xfId="826"/>
    <cellStyle name="好_县市旗测算-新科目（20080627）_民生政策最低支出需求" xfId="827"/>
    <cellStyle name="好_县市旗测算-新科目（20080627）_民生政策最低支出需求_财力性转移支付2010年预算参考数" xfId="828"/>
    <cellStyle name="好_县市旗测算-新科目（20080627）_县市旗测算-新科目（含人口规模效应）" xfId="829"/>
    <cellStyle name="好_县市旗测算-新科目（20080627）_县市旗测算-新科目（含人口规模效应）_财力性转移支付2010年预算参考数" xfId="830"/>
    <cellStyle name="好_一般预算支出口径剔除表_财力性转移支付2010年预算参考数" xfId="831"/>
    <cellStyle name="好_云南 缺口县区测算(地方填报)" xfId="832"/>
    <cellStyle name="好_云南 缺口县区测算(地方填报)_财力性转移支付2010年预算参考数" xfId="833"/>
    <cellStyle name="好_云南省2008年转移支付测算——州市本级考核部分及政策性测算" xfId="834"/>
    <cellStyle name="好_云南省2008年转移支付测算——州市本级考核部分及政策性测算_财力性转移支付2010年预算参考数" xfId="835"/>
    <cellStyle name="好_自行调整差异系数顺序" xfId="836"/>
    <cellStyle name="好_自行调整差异系数顺序_财力性转移支付2010年预算参考数" xfId="837"/>
    <cellStyle name="好_总人口" xfId="838"/>
    <cellStyle name="后继超链接" xfId="839"/>
    <cellStyle name="汇总 2" xfId="840"/>
    <cellStyle name="货币 2" xfId="841"/>
    <cellStyle name="计算 2" xfId="842"/>
    <cellStyle name="检查单元格 2" xfId="843"/>
    <cellStyle name="解释性文本 2" xfId="844"/>
    <cellStyle name="链接单元格 2" xfId="845"/>
    <cellStyle name="霓付 [0]_ +Foil &amp; -FOIL &amp; PAPER" xfId="846"/>
    <cellStyle name="霓付_ +Foil &amp; -FOIL &amp; PAPER" xfId="847"/>
    <cellStyle name="烹拳_ +Foil &amp; -FOIL &amp; PAPER" xfId="848"/>
    <cellStyle name="普通_ 白土" xfId="849"/>
    <cellStyle name="千分位[0]_ 白土" xfId="850"/>
    <cellStyle name="千分位_ 白土" xfId="851"/>
    <cellStyle name="千位[0]_(人代会用)" xfId="852"/>
    <cellStyle name="千位分隔 11" xfId="853"/>
    <cellStyle name="千位分隔 2" xfId="854"/>
    <cellStyle name="千位分隔 2 2" xfId="855"/>
    <cellStyle name="千位分隔 2 2 2" xfId="856"/>
    <cellStyle name="千位分隔 2 3" xfId="857"/>
    <cellStyle name="千位分隔 3 2" xfId="858"/>
    <cellStyle name="千位分隔 3 2 2" xfId="859"/>
    <cellStyle name="千位分隔 3 3" xfId="860"/>
    <cellStyle name="千位分隔 4" xfId="861"/>
    <cellStyle name="千位分隔 4 2" xfId="862"/>
    <cellStyle name="千位分隔 4 2 2" xfId="863"/>
    <cellStyle name="千位分隔 4 3" xfId="864"/>
    <cellStyle name="千位分隔 5" xfId="865"/>
    <cellStyle name="千位分隔 5 2 2" xfId="866"/>
    <cellStyle name="千位分隔 6" xfId="867"/>
    <cellStyle name="千位分隔 6 2" xfId="868"/>
    <cellStyle name="千位分隔 7" xfId="869"/>
    <cellStyle name="千位分隔 8" xfId="870"/>
    <cellStyle name="千位分隔[0] 2" xfId="871"/>
    <cellStyle name="千位分隔[0] 3" xfId="872"/>
    <cellStyle name="千位分隔[0] 4" xfId="873"/>
    <cellStyle name="千位分隔_20151228 2016预算草案中转移支付部分 崔填执行(1)" xfId="874"/>
    <cellStyle name="千位分季_新建 Microsoft Excel 工作表" xfId="875"/>
    <cellStyle name="钎霖_4岿角利" xfId="876"/>
    <cellStyle name="强调 1" xfId="877"/>
    <cellStyle name="强调 2" xfId="878"/>
    <cellStyle name="强调 3" xfId="879"/>
    <cellStyle name="强调文字颜色 1 2" xfId="880"/>
    <cellStyle name="强调文字颜色 2 2" xfId="881"/>
    <cellStyle name="强调文字颜色 3 2" xfId="882"/>
    <cellStyle name="强调文字颜色 5 2" xfId="883"/>
    <cellStyle name="输出 2" xfId="884"/>
    <cellStyle name="输入 2" xfId="885"/>
    <cellStyle name="数字" xfId="886"/>
    <cellStyle name="未定义" xfId="887"/>
    <cellStyle name="小数" xfId="888"/>
    <cellStyle name="样式 1" xfId="889"/>
    <cellStyle name="注释 2" xfId="890"/>
    <cellStyle name="콤마_BOILER-CO1" xfId="891"/>
    <cellStyle name="통화 [0]_BOILER-CO1" xfId="892"/>
    <cellStyle name="표준_0N-HANDLING " xfId="893"/>
    <cellStyle name="常规_0000000" xfId="8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D21" sqref="D21"/>
    </sheetView>
  </sheetViews>
  <sheetFormatPr defaultColWidth="9" defaultRowHeight="14.25"/>
  <sheetData>
    <row r="1" ht="20.25" spans="1:1">
      <c r="A1" s="250" t="s">
        <v>0</v>
      </c>
    </row>
    <row r="13" ht="60" customHeight="1" spans="1:13">
      <c r="A13" s="251" t="s">
        <v>1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</sheetData>
  <mergeCells count="1">
    <mergeCell ref="A13:M13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"/>
  <sheetViews>
    <sheetView showGridLines="0" showZeros="0" workbookViewId="0">
      <selection activeCell="D14" sqref="D14"/>
    </sheetView>
  </sheetViews>
  <sheetFormatPr defaultColWidth="12.1833333333333" defaultRowHeight="16.95" customHeight="1" outlineLevelCol="3"/>
  <cols>
    <col min="1" max="1" width="44.125" style="156" customWidth="1"/>
    <col min="2" max="2" width="9.25" style="156" customWidth="1"/>
    <col min="3" max="3" width="44.125" style="156" customWidth="1"/>
    <col min="4" max="4" width="9.25" style="156" customWidth="1"/>
    <col min="5" max="256" width="12.1833333333333" style="156" customWidth="1"/>
    <col min="257" max="16384" width="12.1833333333333" style="156"/>
  </cols>
  <sheetData>
    <row r="1" s="155" customFormat="1" ht="24" customHeight="1" spans="1:4">
      <c r="A1" s="157" t="s">
        <v>1193</v>
      </c>
      <c r="B1" s="157"/>
      <c r="C1" s="157"/>
      <c r="D1" s="157"/>
    </row>
    <row r="2" ht="14" customHeight="1" spans="1:4">
      <c r="A2" s="158" t="s">
        <v>4</v>
      </c>
      <c r="B2" s="158"/>
      <c r="C2" s="158"/>
      <c r="D2" s="158"/>
    </row>
    <row r="3" ht="17" customHeight="1" spans="1:4">
      <c r="A3" s="159" t="s">
        <v>1194</v>
      </c>
      <c r="B3" s="159" t="s">
        <v>1195</v>
      </c>
      <c r="C3" s="159" t="s">
        <v>1194</v>
      </c>
      <c r="D3" s="159" t="s">
        <v>1195</v>
      </c>
    </row>
    <row r="4" customHeight="1" spans="1:4">
      <c r="A4" s="160" t="s">
        <v>1196</v>
      </c>
      <c r="B4" s="161">
        <v>632298</v>
      </c>
      <c r="C4" s="160" t="s">
        <v>1197</v>
      </c>
      <c r="D4" s="161">
        <v>1048102</v>
      </c>
    </row>
    <row r="5" customHeight="1" spans="1:4">
      <c r="A5" s="162" t="s">
        <v>1198</v>
      </c>
      <c r="B5" s="163">
        <v>228738</v>
      </c>
      <c r="C5" s="162" t="s">
        <v>1199</v>
      </c>
      <c r="D5" s="163">
        <v>0</v>
      </c>
    </row>
    <row r="6" customHeight="1" spans="1:4">
      <c r="A6" s="162" t="s">
        <v>1200</v>
      </c>
      <c r="B6" s="163">
        <v>70476</v>
      </c>
      <c r="C6" s="162" t="s">
        <v>1201</v>
      </c>
      <c r="D6" s="163">
        <v>0</v>
      </c>
    </row>
    <row r="7" customHeight="1" spans="1:4">
      <c r="A7" s="164" t="s">
        <v>1202</v>
      </c>
      <c r="B7" s="163">
        <v>7601</v>
      </c>
      <c r="C7" s="164" t="s">
        <v>1203</v>
      </c>
      <c r="D7" s="163">
        <v>0</v>
      </c>
    </row>
    <row r="8" customHeight="1" spans="1:4">
      <c r="A8" s="164" t="s">
        <v>1204</v>
      </c>
      <c r="B8" s="163">
        <v>0</v>
      </c>
      <c r="C8" s="164" t="s">
        <v>1205</v>
      </c>
      <c r="D8" s="163">
        <v>0</v>
      </c>
    </row>
    <row r="9" customHeight="1" spans="1:4">
      <c r="A9" s="164" t="s">
        <v>1206</v>
      </c>
      <c r="B9" s="163">
        <v>7174</v>
      </c>
      <c r="C9" s="164" t="s">
        <v>1207</v>
      </c>
      <c r="D9" s="163">
        <v>0</v>
      </c>
    </row>
    <row r="10" customHeight="1" spans="1:4">
      <c r="A10" s="164" t="s">
        <v>1208</v>
      </c>
      <c r="B10" s="163">
        <v>5776</v>
      </c>
      <c r="C10" s="164" t="s">
        <v>1209</v>
      </c>
      <c r="D10" s="163">
        <v>0</v>
      </c>
    </row>
    <row r="11" customHeight="1" spans="1:4">
      <c r="A11" s="164" t="s">
        <v>1210</v>
      </c>
      <c r="B11" s="163">
        <v>49925</v>
      </c>
      <c r="C11" s="164" t="s">
        <v>1211</v>
      </c>
      <c r="D11" s="163">
        <v>0</v>
      </c>
    </row>
    <row r="12" customHeight="1" spans="1:4">
      <c r="A12" s="164" t="s">
        <v>1212</v>
      </c>
      <c r="B12" s="163">
        <v>0</v>
      </c>
      <c r="C12" s="164" t="s">
        <v>1213</v>
      </c>
      <c r="D12" s="163">
        <v>0</v>
      </c>
    </row>
    <row r="13" customHeight="1" spans="1:4">
      <c r="A13" s="162" t="s">
        <v>1214</v>
      </c>
      <c r="B13" s="163">
        <v>129471</v>
      </c>
      <c r="C13" s="162" t="s">
        <v>1215</v>
      </c>
      <c r="D13" s="163">
        <v>0</v>
      </c>
    </row>
    <row r="14" customHeight="1" spans="1:4">
      <c r="A14" s="164" t="s">
        <v>1216</v>
      </c>
      <c r="B14" s="163">
        <v>11723</v>
      </c>
      <c r="C14" s="164" t="s">
        <v>1217</v>
      </c>
      <c r="D14" s="163">
        <v>0</v>
      </c>
    </row>
    <row r="15" customHeight="1" spans="1:4">
      <c r="A15" s="164" t="s">
        <v>1218</v>
      </c>
      <c r="B15" s="163">
        <v>0</v>
      </c>
      <c r="C15" s="164" t="s">
        <v>1219</v>
      </c>
      <c r="D15" s="163">
        <v>0</v>
      </c>
    </row>
    <row r="16" customHeight="1" spans="1:4">
      <c r="A16" s="164" t="s">
        <v>1220</v>
      </c>
      <c r="B16" s="163">
        <v>0</v>
      </c>
      <c r="C16" s="164" t="s">
        <v>1221</v>
      </c>
      <c r="D16" s="163">
        <v>0</v>
      </c>
    </row>
    <row r="17" customHeight="1" spans="1:4">
      <c r="A17" s="164" t="s">
        <v>1222</v>
      </c>
      <c r="B17" s="163">
        <v>32328</v>
      </c>
      <c r="C17" s="164" t="s">
        <v>1223</v>
      </c>
      <c r="D17" s="163">
        <v>0</v>
      </c>
    </row>
    <row r="18" customHeight="1" spans="1:4">
      <c r="A18" s="164" t="s">
        <v>1224</v>
      </c>
      <c r="B18" s="163">
        <v>0</v>
      </c>
      <c r="C18" s="164" t="s">
        <v>1225</v>
      </c>
      <c r="D18" s="163">
        <v>0</v>
      </c>
    </row>
    <row r="19" customHeight="1" spans="1:4">
      <c r="A19" s="164" t="s">
        <v>1226</v>
      </c>
      <c r="B19" s="163">
        <v>0</v>
      </c>
      <c r="C19" s="164" t="s">
        <v>1227</v>
      </c>
      <c r="D19" s="163">
        <v>0</v>
      </c>
    </row>
    <row r="20" customHeight="1" spans="1:4">
      <c r="A20" s="164" t="s">
        <v>1228</v>
      </c>
      <c r="B20" s="163">
        <v>0</v>
      </c>
      <c r="C20" s="164" t="s">
        <v>1229</v>
      </c>
      <c r="D20" s="163">
        <v>0</v>
      </c>
    </row>
    <row r="21" customHeight="1" spans="1:4">
      <c r="A21" s="164" t="s">
        <v>1230</v>
      </c>
      <c r="B21" s="163">
        <v>0</v>
      </c>
      <c r="C21" s="164" t="s">
        <v>1231</v>
      </c>
      <c r="D21" s="163">
        <v>0</v>
      </c>
    </row>
    <row r="22" customHeight="1" spans="1:4">
      <c r="A22" s="164" t="s">
        <v>1232</v>
      </c>
      <c r="B22" s="163">
        <v>0</v>
      </c>
      <c r="C22" s="164" t="s">
        <v>1233</v>
      </c>
      <c r="D22" s="163">
        <v>0</v>
      </c>
    </row>
    <row r="23" customHeight="1" spans="1:4">
      <c r="A23" s="164" t="s">
        <v>1234</v>
      </c>
      <c r="B23" s="163">
        <v>0</v>
      </c>
      <c r="C23" s="164" t="s">
        <v>1235</v>
      </c>
      <c r="D23" s="163">
        <v>0</v>
      </c>
    </row>
    <row r="24" customHeight="1" spans="1:4">
      <c r="A24" s="164" t="s">
        <v>1236</v>
      </c>
      <c r="B24" s="163">
        <v>0</v>
      </c>
      <c r="C24" s="164" t="s">
        <v>1237</v>
      </c>
      <c r="D24" s="163">
        <v>0</v>
      </c>
    </row>
    <row r="25" customHeight="1" spans="1:4">
      <c r="A25" s="164" t="s">
        <v>1238</v>
      </c>
      <c r="B25" s="163">
        <v>0</v>
      </c>
      <c r="C25" s="164" t="s">
        <v>1239</v>
      </c>
      <c r="D25" s="163">
        <v>0</v>
      </c>
    </row>
    <row r="26" customHeight="1" spans="1:4">
      <c r="A26" s="164" t="s">
        <v>1240</v>
      </c>
      <c r="B26" s="163">
        <v>0</v>
      </c>
      <c r="C26" s="164" t="s">
        <v>1241</v>
      </c>
      <c r="D26" s="163">
        <v>0</v>
      </c>
    </row>
    <row r="27" customHeight="1" spans="1:4">
      <c r="A27" s="164" t="s">
        <v>1242</v>
      </c>
      <c r="B27" s="163">
        <v>0</v>
      </c>
      <c r="C27" s="164" t="s">
        <v>1243</v>
      </c>
      <c r="D27" s="163">
        <v>0</v>
      </c>
    </row>
    <row r="28" customHeight="1" spans="1:4">
      <c r="A28" s="164" t="s">
        <v>1244</v>
      </c>
      <c r="B28" s="163">
        <v>0</v>
      </c>
      <c r="C28" s="164" t="s">
        <v>1245</v>
      </c>
      <c r="D28" s="163">
        <v>0</v>
      </c>
    </row>
    <row r="29" customHeight="1" spans="1:4">
      <c r="A29" s="164" t="s">
        <v>1246</v>
      </c>
      <c r="B29" s="163">
        <v>0</v>
      </c>
      <c r="C29" s="164" t="s">
        <v>1247</v>
      </c>
      <c r="D29" s="163">
        <v>0</v>
      </c>
    </row>
    <row r="30" customHeight="1" spans="1:4">
      <c r="A30" s="164" t="s">
        <v>1248</v>
      </c>
      <c r="B30" s="163">
        <v>0</v>
      </c>
      <c r="C30" s="164" t="s">
        <v>1249</v>
      </c>
      <c r="D30" s="163">
        <v>0</v>
      </c>
    </row>
    <row r="31" customHeight="1" spans="1:4">
      <c r="A31" s="164" t="s">
        <v>1250</v>
      </c>
      <c r="B31" s="163">
        <v>0</v>
      </c>
      <c r="C31" s="164" t="s">
        <v>1251</v>
      </c>
      <c r="D31" s="163">
        <v>0</v>
      </c>
    </row>
    <row r="32" customHeight="1" spans="1:4">
      <c r="A32" s="164" t="s">
        <v>1252</v>
      </c>
      <c r="B32" s="163">
        <v>0</v>
      </c>
      <c r="C32" s="164" t="s">
        <v>1253</v>
      </c>
      <c r="D32" s="163">
        <v>0</v>
      </c>
    </row>
    <row r="33" customHeight="1" spans="1:4">
      <c r="A33" s="164" t="s">
        <v>1254</v>
      </c>
      <c r="B33" s="163">
        <v>0</v>
      </c>
      <c r="C33" s="164" t="s">
        <v>1255</v>
      </c>
      <c r="D33" s="163">
        <v>0</v>
      </c>
    </row>
    <row r="34" ht="17" customHeight="1" spans="1:4">
      <c r="A34" s="164" t="s">
        <v>1256</v>
      </c>
      <c r="B34" s="163">
        <v>0</v>
      </c>
      <c r="C34" s="164" t="s">
        <v>1257</v>
      </c>
      <c r="D34" s="163">
        <v>0</v>
      </c>
    </row>
    <row r="35" ht="17" customHeight="1" spans="1:4">
      <c r="A35" s="164" t="s">
        <v>1258</v>
      </c>
      <c r="B35" s="163">
        <v>0</v>
      </c>
      <c r="C35" s="164" t="s">
        <v>1259</v>
      </c>
      <c r="D35" s="163">
        <v>0</v>
      </c>
    </row>
    <row r="36" ht="17" customHeight="1" spans="1:4">
      <c r="A36" s="164" t="s">
        <v>1260</v>
      </c>
      <c r="B36" s="163">
        <v>0</v>
      </c>
      <c r="C36" s="164" t="s">
        <v>1261</v>
      </c>
      <c r="D36" s="163">
        <v>0</v>
      </c>
    </row>
    <row r="37" ht="17" customHeight="1" spans="1:4">
      <c r="A37" s="164" t="s">
        <v>1262</v>
      </c>
      <c r="B37" s="163">
        <v>0</v>
      </c>
      <c r="C37" s="164" t="s">
        <v>1263</v>
      </c>
      <c r="D37" s="163">
        <v>0</v>
      </c>
    </row>
    <row r="38" ht="17" customHeight="1" spans="1:4">
      <c r="A38" s="164" t="s">
        <v>1264</v>
      </c>
      <c r="B38" s="163">
        <v>0</v>
      </c>
      <c r="C38" s="164" t="s">
        <v>1265</v>
      </c>
      <c r="D38" s="163">
        <v>0</v>
      </c>
    </row>
    <row r="39" ht="17" customHeight="1" spans="1:4">
      <c r="A39" s="164" t="s">
        <v>1266</v>
      </c>
      <c r="B39" s="163">
        <v>0</v>
      </c>
      <c r="C39" s="164" t="s">
        <v>1267</v>
      </c>
      <c r="D39" s="163">
        <v>0</v>
      </c>
    </row>
    <row r="40" ht="17" customHeight="1" spans="1:4">
      <c r="A40" s="164" t="s">
        <v>1268</v>
      </c>
      <c r="B40" s="163">
        <v>0</v>
      </c>
      <c r="C40" s="164" t="s">
        <v>1269</v>
      </c>
      <c r="D40" s="163">
        <v>0</v>
      </c>
    </row>
    <row r="41" ht="17" customHeight="1" spans="1:4">
      <c r="A41" s="164" t="s">
        <v>1270</v>
      </c>
      <c r="B41" s="163">
        <v>0</v>
      </c>
      <c r="C41" s="164" t="s">
        <v>1271</v>
      </c>
      <c r="D41" s="163">
        <v>0</v>
      </c>
    </row>
    <row r="42" ht="17" customHeight="1" spans="1:4">
      <c r="A42" s="164" t="s">
        <v>1272</v>
      </c>
      <c r="B42" s="163">
        <v>0</v>
      </c>
      <c r="C42" s="164" t="s">
        <v>1273</v>
      </c>
      <c r="D42" s="163">
        <v>0</v>
      </c>
    </row>
    <row r="43" ht="17" customHeight="1" spans="1:4">
      <c r="A43" s="164" t="s">
        <v>1274</v>
      </c>
      <c r="B43" s="163">
        <v>0</v>
      </c>
      <c r="C43" s="164" t="s">
        <v>1275</v>
      </c>
      <c r="D43" s="163">
        <v>0</v>
      </c>
    </row>
    <row r="44" ht="17" customHeight="1" spans="1:4">
      <c r="A44" s="164" t="s">
        <v>1276</v>
      </c>
      <c r="B44" s="163">
        <v>0</v>
      </c>
      <c r="C44" s="164" t="s">
        <v>1277</v>
      </c>
      <c r="D44" s="163">
        <v>0</v>
      </c>
    </row>
    <row r="45" ht="17" customHeight="1" spans="1:4">
      <c r="A45" s="164" t="s">
        <v>1278</v>
      </c>
      <c r="B45" s="163">
        <v>0</v>
      </c>
      <c r="C45" s="164" t="s">
        <v>1279</v>
      </c>
      <c r="D45" s="163">
        <v>0</v>
      </c>
    </row>
    <row r="46" ht="17" customHeight="1" spans="1:4">
      <c r="A46" s="164" t="s">
        <v>1280</v>
      </c>
      <c r="B46" s="163">
        <v>0</v>
      </c>
      <c r="C46" s="164" t="s">
        <v>1281</v>
      </c>
      <c r="D46" s="163">
        <v>0</v>
      </c>
    </row>
    <row r="47" ht="17" customHeight="1" spans="1:4">
      <c r="A47" s="164" t="s">
        <v>1282</v>
      </c>
      <c r="B47" s="163">
        <v>0</v>
      </c>
      <c r="C47" s="164" t="s">
        <v>1283</v>
      </c>
      <c r="D47" s="163">
        <v>0</v>
      </c>
    </row>
    <row r="48" ht="17" customHeight="1" spans="1:4">
      <c r="A48" s="164" t="s">
        <v>1284</v>
      </c>
      <c r="B48" s="163">
        <v>0</v>
      </c>
      <c r="C48" s="164" t="s">
        <v>1285</v>
      </c>
      <c r="D48" s="163">
        <v>0</v>
      </c>
    </row>
    <row r="49" ht="17" customHeight="1" spans="1:4">
      <c r="A49" s="164" t="s">
        <v>1286</v>
      </c>
      <c r="B49" s="163">
        <v>0</v>
      </c>
      <c r="C49" s="164" t="s">
        <v>1287</v>
      </c>
      <c r="D49" s="163">
        <v>0</v>
      </c>
    </row>
    <row r="50" ht="17" customHeight="1" spans="1:4">
      <c r="A50" s="164" t="s">
        <v>1288</v>
      </c>
      <c r="B50" s="163">
        <v>0</v>
      </c>
      <c r="C50" s="164" t="s">
        <v>1289</v>
      </c>
      <c r="D50" s="163">
        <v>0</v>
      </c>
    </row>
    <row r="51" ht="17" customHeight="1" spans="1:4">
      <c r="A51" s="164" t="s">
        <v>1290</v>
      </c>
      <c r="B51" s="163">
        <v>0</v>
      </c>
      <c r="C51" s="164" t="s">
        <v>1291</v>
      </c>
      <c r="D51" s="163">
        <v>0</v>
      </c>
    </row>
    <row r="52" ht="17" customHeight="1" spans="1:4">
      <c r="A52" s="164" t="s">
        <v>1292</v>
      </c>
      <c r="B52" s="163">
        <v>0</v>
      </c>
      <c r="C52" s="164" t="s">
        <v>1293</v>
      </c>
      <c r="D52" s="163">
        <v>0</v>
      </c>
    </row>
    <row r="53" ht="17" customHeight="1" spans="1:4">
      <c r="A53" s="164" t="s">
        <v>1294</v>
      </c>
      <c r="B53" s="163">
        <v>85420</v>
      </c>
      <c r="C53" s="164" t="s">
        <v>1295</v>
      </c>
      <c r="D53" s="163">
        <v>0</v>
      </c>
    </row>
    <row r="54" ht="17" customHeight="1" spans="1:4">
      <c r="A54" s="162" t="s">
        <v>1296</v>
      </c>
      <c r="B54" s="163">
        <v>28791</v>
      </c>
      <c r="C54" s="162" t="s">
        <v>1297</v>
      </c>
      <c r="D54" s="163">
        <v>0</v>
      </c>
    </row>
    <row r="55" ht="17" customHeight="1" spans="1:4">
      <c r="A55" s="164" t="s">
        <v>1298</v>
      </c>
      <c r="B55" s="163">
        <v>3994</v>
      </c>
      <c r="C55" s="164" t="s">
        <v>1298</v>
      </c>
      <c r="D55" s="163">
        <v>0</v>
      </c>
    </row>
    <row r="56" ht="17" customHeight="1" spans="1:4">
      <c r="A56" s="164" t="s">
        <v>1299</v>
      </c>
      <c r="B56" s="163">
        <v>0</v>
      </c>
      <c r="C56" s="164" t="s">
        <v>1299</v>
      </c>
      <c r="D56" s="163">
        <v>0</v>
      </c>
    </row>
    <row r="57" ht="17" customHeight="1" spans="1:4">
      <c r="A57" s="164" t="s">
        <v>1300</v>
      </c>
      <c r="B57" s="163">
        <v>0</v>
      </c>
      <c r="C57" s="164" t="s">
        <v>1300</v>
      </c>
      <c r="D57" s="163">
        <v>0</v>
      </c>
    </row>
    <row r="58" ht="17" customHeight="1" spans="1:4">
      <c r="A58" s="164" t="s">
        <v>1301</v>
      </c>
      <c r="B58" s="163">
        <v>0</v>
      </c>
      <c r="C58" s="164" t="s">
        <v>1301</v>
      </c>
      <c r="D58" s="163">
        <v>0</v>
      </c>
    </row>
    <row r="59" ht="17" customHeight="1" spans="1:4">
      <c r="A59" s="164" t="s">
        <v>1302</v>
      </c>
      <c r="B59" s="163">
        <v>0</v>
      </c>
      <c r="C59" s="164" t="s">
        <v>1302</v>
      </c>
      <c r="D59" s="163">
        <v>0</v>
      </c>
    </row>
    <row r="60" ht="17" customHeight="1" spans="1:4">
      <c r="A60" s="164" t="s">
        <v>1303</v>
      </c>
      <c r="B60" s="163">
        <v>2668</v>
      </c>
      <c r="C60" s="164" t="s">
        <v>1303</v>
      </c>
      <c r="D60" s="163">
        <v>0</v>
      </c>
    </row>
    <row r="61" ht="17" customHeight="1" spans="1:4">
      <c r="A61" s="164" t="s">
        <v>1304</v>
      </c>
      <c r="B61" s="163">
        <v>136</v>
      </c>
      <c r="C61" s="164" t="s">
        <v>1304</v>
      </c>
      <c r="D61" s="163">
        <v>0</v>
      </c>
    </row>
    <row r="62" ht="17" customHeight="1" spans="1:4">
      <c r="A62" s="164" t="s">
        <v>1305</v>
      </c>
      <c r="B62" s="163">
        <v>413</v>
      </c>
      <c r="C62" s="164" t="s">
        <v>1305</v>
      </c>
      <c r="D62" s="163">
        <v>0</v>
      </c>
    </row>
    <row r="63" ht="17" customHeight="1" spans="1:4">
      <c r="A63" s="164" t="s">
        <v>1306</v>
      </c>
      <c r="B63" s="163">
        <v>0</v>
      </c>
      <c r="C63" s="164" t="s">
        <v>1306</v>
      </c>
      <c r="D63" s="163">
        <v>0</v>
      </c>
    </row>
    <row r="64" ht="17" customHeight="1" spans="1:4">
      <c r="A64" s="164" t="s">
        <v>1307</v>
      </c>
      <c r="B64" s="163">
        <v>60</v>
      </c>
      <c r="C64" s="164" t="s">
        <v>1307</v>
      </c>
      <c r="D64" s="163">
        <v>0</v>
      </c>
    </row>
    <row r="65" ht="17" customHeight="1" spans="1:4">
      <c r="A65" s="164" t="s">
        <v>1308</v>
      </c>
      <c r="B65" s="163">
        <v>560</v>
      </c>
      <c r="C65" s="164" t="s">
        <v>1308</v>
      </c>
      <c r="D65" s="163">
        <v>0</v>
      </c>
    </row>
    <row r="66" ht="17" customHeight="1" spans="1:4">
      <c r="A66" s="164" t="s">
        <v>1309</v>
      </c>
      <c r="B66" s="163">
        <v>88</v>
      </c>
      <c r="C66" s="164" t="s">
        <v>1309</v>
      </c>
      <c r="D66" s="163">
        <v>0</v>
      </c>
    </row>
    <row r="67" ht="17" customHeight="1" spans="1:4">
      <c r="A67" s="164" t="s">
        <v>1310</v>
      </c>
      <c r="B67" s="163">
        <v>1503</v>
      </c>
      <c r="C67" s="164" t="s">
        <v>1310</v>
      </c>
      <c r="D67" s="163">
        <v>0</v>
      </c>
    </row>
    <row r="68" ht="17" customHeight="1" spans="1:4">
      <c r="A68" s="164" t="s">
        <v>1311</v>
      </c>
      <c r="B68" s="163">
        <v>6715</v>
      </c>
      <c r="C68" s="164" t="s">
        <v>1311</v>
      </c>
      <c r="D68" s="163">
        <v>0</v>
      </c>
    </row>
    <row r="69" ht="17" customHeight="1" spans="1:4">
      <c r="A69" s="164" t="s">
        <v>1312</v>
      </c>
      <c r="B69" s="163">
        <v>10752</v>
      </c>
      <c r="C69" s="164" t="s">
        <v>1312</v>
      </c>
      <c r="D69" s="163">
        <v>0</v>
      </c>
    </row>
    <row r="70" ht="17" customHeight="1" spans="1:4">
      <c r="A70" s="164" t="s">
        <v>1313</v>
      </c>
      <c r="B70" s="163">
        <v>0</v>
      </c>
      <c r="C70" s="164" t="s">
        <v>1313</v>
      </c>
      <c r="D70" s="163">
        <v>0</v>
      </c>
    </row>
    <row r="71" ht="17" customHeight="1" spans="1:4">
      <c r="A71" s="164" t="s">
        <v>1314</v>
      </c>
      <c r="B71" s="163">
        <v>1902</v>
      </c>
      <c r="C71" s="164" t="s">
        <v>1314</v>
      </c>
      <c r="D71" s="163">
        <v>0</v>
      </c>
    </row>
    <row r="72" ht="17" customHeight="1" spans="1:4">
      <c r="A72" s="164" t="s">
        <v>1315</v>
      </c>
      <c r="B72" s="163">
        <v>0</v>
      </c>
      <c r="C72" s="164" t="s">
        <v>1315</v>
      </c>
      <c r="D72" s="163">
        <v>0</v>
      </c>
    </row>
    <row r="73" ht="17" customHeight="1" spans="1:4">
      <c r="A73" s="164" t="s">
        <v>1316</v>
      </c>
      <c r="B73" s="163">
        <v>0</v>
      </c>
      <c r="C73" s="164" t="s">
        <v>1316</v>
      </c>
      <c r="D73" s="163">
        <v>0</v>
      </c>
    </row>
    <row r="74" ht="17" customHeight="1" spans="1:4">
      <c r="A74" s="164" t="s">
        <v>1317</v>
      </c>
      <c r="B74" s="163">
        <v>0</v>
      </c>
      <c r="C74" s="164" t="s">
        <v>240</v>
      </c>
      <c r="D74" s="163">
        <v>0</v>
      </c>
    </row>
    <row r="75" ht="17" customHeight="1" spans="1:4">
      <c r="A75" s="162" t="s">
        <v>1318</v>
      </c>
      <c r="B75" s="163">
        <v>0</v>
      </c>
      <c r="C75" s="162" t="s">
        <v>1319</v>
      </c>
      <c r="D75" s="163">
        <v>95943</v>
      </c>
    </row>
    <row r="76" ht="17" customHeight="1" spans="1:4">
      <c r="A76" s="164" t="s">
        <v>1320</v>
      </c>
      <c r="B76" s="163">
        <v>0</v>
      </c>
      <c r="C76" s="164" t="s">
        <v>1321</v>
      </c>
      <c r="D76" s="163">
        <v>68621</v>
      </c>
    </row>
    <row r="77" ht="17" customHeight="1" spans="1:4">
      <c r="A77" s="164" t="s">
        <v>1322</v>
      </c>
      <c r="B77" s="163">
        <v>0</v>
      </c>
      <c r="C77" s="164" t="s">
        <v>1323</v>
      </c>
      <c r="D77" s="163">
        <v>27322</v>
      </c>
    </row>
    <row r="78" ht="17" customHeight="1" spans="1:4">
      <c r="A78" s="162" t="s">
        <v>1324</v>
      </c>
      <c r="B78" s="163">
        <v>0</v>
      </c>
      <c r="C78" s="164"/>
      <c r="D78" s="163"/>
    </row>
    <row r="79" ht="17" customHeight="1" spans="1:4">
      <c r="A79" s="162" t="s">
        <v>1325</v>
      </c>
      <c r="B79" s="163">
        <v>14406</v>
      </c>
      <c r="C79" s="164"/>
      <c r="D79" s="163"/>
    </row>
    <row r="80" ht="17" customHeight="1" spans="1:4">
      <c r="A80" s="162" t="s">
        <v>1326</v>
      </c>
      <c r="B80" s="163">
        <v>302382</v>
      </c>
      <c r="C80" s="162" t="s">
        <v>1327</v>
      </c>
      <c r="D80" s="163">
        <v>0</v>
      </c>
    </row>
    <row r="81" ht="17" customHeight="1" spans="1:4">
      <c r="A81" s="164" t="s">
        <v>1328</v>
      </c>
      <c r="B81" s="163">
        <v>76315</v>
      </c>
      <c r="C81" s="164"/>
      <c r="D81" s="163"/>
    </row>
    <row r="82" ht="17" customHeight="1" spans="1:4">
      <c r="A82" s="164" t="s">
        <v>1329</v>
      </c>
      <c r="B82" s="163">
        <v>0</v>
      </c>
      <c r="C82" s="164"/>
      <c r="D82" s="163"/>
    </row>
    <row r="83" ht="17" customHeight="1" spans="1:4">
      <c r="A83" s="164" t="s">
        <v>1330</v>
      </c>
      <c r="B83" s="163">
        <v>226067</v>
      </c>
      <c r="C83" s="164"/>
      <c r="D83" s="163"/>
    </row>
    <row r="84" ht="17" customHeight="1" spans="1:4">
      <c r="A84" s="162" t="s">
        <v>1331</v>
      </c>
      <c r="B84" s="163">
        <v>0</v>
      </c>
      <c r="C84" s="162" t="s">
        <v>1332</v>
      </c>
      <c r="D84" s="163">
        <v>8600</v>
      </c>
    </row>
    <row r="85" ht="17" customHeight="1" spans="1:4">
      <c r="A85" s="162" t="s">
        <v>1333</v>
      </c>
      <c r="B85" s="163">
        <v>0</v>
      </c>
      <c r="C85" s="162" t="s">
        <v>1334</v>
      </c>
      <c r="D85" s="163">
        <v>8600</v>
      </c>
    </row>
    <row r="86" ht="17" customHeight="1" spans="1:4">
      <c r="A86" s="162" t="s">
        <v>1335</v>
      </c>
      <c r="B86" s="163">
        <v>0</v>
      </c>
      <c r="C86" s="164" t="s">
        <v>1336</v>
      </c>
      <c r="D86" s="163">
        <v>8600</v>
      </c>
    </row>
    <row r="87" ht="17" customHeight="1" spans="1:4">
      <c r="A87" s="164" t="s">
        <v>1337</v>
      </c>
      <c r="B87" s="163">
        <v>0</v>
      </c>
      <c r="C87" s="164" t="s">
        <v>1338</v>
      </c>
      <c r="D87" s="163">
        <v>0</v>
      </c>
    </row>
    <row r="88" ht="17" customHeight="1" spans="1:4">
      <c r="A88" s="164" t="s">
        <v>1339</v>
      </c>
      <c r="B88" s="163">
        <v>0</v>
      </c>
      <c r="C88" s="164" t="s">
        <v>1340</v>
      </c>
      <c r="D88" s="163">
        <v>0</v>
      </c>
    </row>
    <row r="89" customHeight="1" spans="1:4">
      <c r="A89" s="164" t="s">
        <v>1341</v>
      </c>
      <c r="B89" s="163">
        <v>0</v>
      </c>
      <c r="C89" s="164" t="s">
        <v>1342</v>
      </c>
      <c r="D89" s="163">
        <v>0</v>
      </c>
    </row>
    <row r="90" customHeight="1" spans="1:4">
      <c r="A90" s="164" t="s">
        <v>1343</v>
      </c>
      <c r="B90" s="163">
        <v>0</v>
      </c>
      <c r="C90" s="164"/>
      <c r="D90" s="163"/>
    </row>
    <row r="91" customHeight="1" spans="1:4">
      <c r="A91" s="162" t="s">
        <v>1344</v>
      </c>
      <c r="B91" s="163">
        <v>88600</v>
      </c>
      <c r="C91" s="162" t="s">
        <v>1345</v>
      </c>
      <c r="D91" s="163">
        <v>0</v>
      </c>
    </row>
    <row r="92" customHeight="1" spans="1:4">
      <c r="A92" s="162" t="s">
        <v>1346</v>
      </c>
      <c r="B92" s="163">
        <v>88600</v>
      </c>
      <c r="C92" s="164" t="s">
        <v>1347</v>
      </c>
      <c r="D92" s="163">
        <v>0</v>
      </c>
    </row>
    <row r="93" customHeight="1" spans="1:4">
      <c r="A93" s="164" t="s">
        <v>1348</v>
      </c>
      <c r="B93" s="163">
        <v>88600</v>
      </c>
      <c r="C93" s="164" t="s">
        <v>1349</v>
      </c>
      <c r="D93" s="163">
        <v>0</v>
      </c>
    </row>
    <row r="94" customHeight="1" spans="1:4">
      <c r="A94" s="164" t="s">
        <v>1350</v>
      </c>
      <c r="B94" s="163">
        <v>0</v>
      </c>
      <c r="C94" s="164" t="s">
        <v>1351</v>
      </c>
      <c r="D94" s="163">
        <v>0</v>
      </c>
    </row>
    <row r="95" customHeight="1" spans="1:4">
      <c r="A95" s="164" t="s">
        <v>1352</v>
      </c>
      <c r="B95" s="163">
        <v>0</v>
      </c>
      <c r="C95" s="164" t="s">
        <v>1353</v>
      </c>
      <c r="D95" s="163">
        <v>0</v>
      </c>
    </row>
    <row r="96" customHeight="1" spans="1:4">
      <c r="A96" s="164" t="s">
        <v>1354</v>
      </c>
      <c r="B96" s="163">
        <v>0</v>
      </c>
      <c r="C96" s="164"/>
      <c r="D96" s="163"/>
    </row>
    <row r="97" customHeight="1" spans="1:4">
      <c r="A97" s="162" t="s">
        <v>1355</v>
      </c>
      <c r="B97" s="163">
        <v>0</v>
      </c>
      <c r="C97" s="162" t="s">
        <v>1356</v>
      </c>
      <c r="D97" s="163">
        <v>0</v>
      </c>
    </row>
    <row r="98" customHeight="1" spans="1:4">
      <c r="A98" s="162" t="s">
        <v>1357</v>
      </c>
      <c r="B98" s="163">
        <v>0</v>
      </c>
      <c r="C98" s="162" t="s">
        <v>1358</v>
      </c>
      <c r="D98" s="163">
        <v>0</v>
      </c>
    </row>
    <row r="99" customHeight="1" spans="1:4">
      <c r="A99" s="162" t="s">
        <v>1359</v>
      </c>
      <c r="B99" s="163">
        <v>0</v>
      </c>
      <c r="C99" s="162" t="s">
        <v>1360</v>
      </c>
      <c r="D99" s="163">
        <v>0</v>
      </c>
    </row>
    <row r="100" customHeight="1" spans="1:4">
      <c r="A100" s="162" t="s">
        <v>1361</v>
      </c>
      <c r="B100" s="163">
        <v>95001</v>
      </c>
      <c r="C100" s="162" t="s">
        <v>1362</v>
      </c>
      <c r="D100" s="163">
        <v>175158</v>
      </c>
    </row>
    <row r="101" customHeight="1" spans="1:4">
      <c r="A101" s="162" t="s">
        <v>1363</v>
      </c>
      <c r="B101" s="163">
        <v>0</v>
      </c>
      <c r="C101" s="162" t="s">
        <v>954</v>
      </c>
      <c r="D101" s="163">
        <v>0</v>
      </c>
    </row>
    <row r="102" customHeight="1" spans="1:4">
      <c r="A102" s="164" t="s">
        <v>1364</v>
      </c>
      <c r="B102" s="163">
        <v>0</v>
      </c>
      <c r="C102" s="164" t="s">
        <v>1365</v>
      </c>
      <c r="D102" s="163">
        <v>0</v>
      </c>
    </row>
    <row r="103" customHeight="1" spans="1:4">
      <c r="A103" s="164" t="s">
        <v>1366</v>
      </c>
      <c r="B103" s="163">
        <v>0</v>
      </c>
      <c r="C103" s="164" t="s">
        <v>1367</v>
      </c>
      <c r="D103" s="163">
        <v>0</v>
      </c>
    </row>
    <row r="104" customHeight="1" spans="1:4">
      <c r="A104" s="164" t="s">
        <v>1368</v>
      </c>
      <c r="B104" s="163">
        <v>0</v>
      </c>
      <c r="C104" s="164" t="s">
        <v>1369</v>
      </c>
      <c r="D104" s="163">
        <v>0</v>
      </c>
    </row>
    <row r="105" customHeight="1" spans="1:4">
      <c r="A105" s="162" t="s">
        <v>1370</v>
      </c>
      <c r="B105" s="163">
        <v>0</v>
      </c>
      <c r="C105" s="162" t="s">
        <v>1371</v>
      </c>
      <c r="D105" s="163">
        <v>0</v>
      </c>
    </row>
    <row r="106" customHeight="1" spans="1:4">
      <c r="A106" s="162" t="s">
        <v>1372</v>
      </c>
      <c r="B106" s="163">
        <v>0</v>
      </c>
      <c r="C106" s="162" t="s">
        <v>1373</v>
      </c>
      <c r="D106" s="163">
        <v>0</v>
      </c>
    </row>
    <row r="107" customHeight="1" spans="1:4">
      <c r="A107" s="164"/>
      <c r="B107" s="163"/>
      <c r="C107" s="162" t="s">
        <v>1374</v>
      </c>
      <c r="D107" s="163">
        <v>0</v>
      </c>
    </row>
    <row r="108" customHeight="1" spans="1:4">
      <c r="A108" s="164"/>
      <c r="B108" s="163"/>
      <c r="C108" s="162" t="s">
        <v>1375</v>
      </c>
      <c r="D108" s="163">
        <v>33622</v>
      </c>
    </row>
    <row r="109" customHeight="1" spans="1:4">
      <c r="A109" s="164"/>
      <c r="B109" s="163"/>
      <c r="C109" s="162" t="s">
        <v>1376</v>
      </c>
      <c r="D109" s="163">
        <v>33622</v>
      </c>
    </row>
    <row r="110" customHeight="1" spans="1:4">
      <c r="A110" s="164"/>
      <c r="B110" s="163"/>
      <c r="C110" s="162" t="s">
        <v>1377</v>
      </c>
      <c r="D110" s="163">
        <v>0</v>
      </c>
    </row>
    <row r="111" customHeight="1" spans="1:4">
      <c r="A111" s="159" t="s">
        <v>1378</v>
      </c>
      <c r="B111" s="163">
        <v>1361425</v>
      </c>
      <c r="C111" s="159" t="s">
        <v>1379</v>
      </c>
      <c r="D111" s="163">
        <v>1361425</v>
      </c>
    </row>
  </sheetData>
  <mergeCells count="2">
    <mergeCell ref="A1:D1"/>
    <mergeCell ref="A2:D2"/>
  </mergeCells>
  <printOptions gridLines="1"/>
  <pageMargins left="0.751388888888889" right="0.751388888888889" top="0.313888888888889" bottom="0.15625" header="0" footer="0"/>
  <pageSetup paperSize="1" scale="75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14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5" outlineLevelCol="1"/>
  <cols>
    <col min="1" max="1" width="54.25" style="143" customWidth="1"/>
    <col min="2" max="2" width="30.75" style="144" customWidth="1"/>
    <col min="3" max="16384" width="9" style="143"/>
  </cols>
  <sheetData>
    <row r="1" s="32" customFormat="1" ht="55.5" customHeight="1" spans="1:2">
      <c r="A1" s="145" t="s">
        <v>1380</v>
      </c>
      <c r="B1" s="145"/>
    </row>
    <row r="2" s="140" customFormat="1" ht="14.25" spans="1:2">
      <c r="A2" s="2"/>
      <c r="B2" s="151" t="s">
        <v>4</v>
      </c>
    </row>
    <row r="3" s="140" customFormat="1" ht="20.1" customHeight="1" spans="1:2">
      <c r="A3" s="6" t="s">
        <v>1381</v>
      </c>
      <c r="B3" s="6" t="s">
        <v>1382</v>
      </c>
    </row>
    <row r="4" s="141" customFormat="1" ht="20.1" customHeight="1" spans="1:2">
      <c r="A4" s="6"/>
      <c r="B4" s="6"/>
    </row>
    <row r="5" s="142" customFormat="1" ht="25.5" customHeight="1" spans="1:2">
      <c r="A5" s="152" t="s">
        <v>1383</v>
      </c>
      <c r="B5" s="153">
        <f>SUM(B6:B13)</f>
        <v>133966</v>
      </c>
    </row>
    <row r="6" s="142" customFormat="1" ht="28.5" customHeight="1" spans="1:2">
      <c r="A6" s="154" t="s">
        <v>1384</v>
      </c>
      <c r="B6" s="153">
        <v>53981</v>
      </c>
    </row>
    <row r="7" ht="28.5" customHeight="1" spans="1:2">
      <c r="A7" s="154" t="s">
        <v>1385</v>
      </c>
      <c r="B7" s="153">
        <v>3058</v>
      </c>
    </row>
    <row r="8" ht="28.5" customHeight="1" spans="1:2">
      <c r="A8" s="154" t="s">
        <v>1386</v>
      </c>
      <c r="B8" s="153">
        <v>36192</v>
      </c>
    </row>
    <row r="9" ht="28.5" customHeight="1" spans="1:2">
      <c r="A9" s="154" t="s">
        <v>1387</v>
      </c>
      <c r="B9" s="153">
        <v>14855</v>
      </c>
    </row>
    <row r="10" ht="28.5" customHeight="1" spans="1:2">
      <c r="A10" s="154" t="s">
        <v>1388</v>
      </c>
      <c r="B10" s="153">
        <v>29</v>
      </c>
    </row>
    <row r="11" ht="28.5" customHeight="1" spans="1:2">
      <c r="A11" s="154" t="s">
        <v>1389</v>
      </c>
      <c r="B11" s="153">
        <v>18625</v>
      </c>
    </row>
    <row r="12" ht="28.5" customHeight="1" spans="1:2">
      <c r="A12" s="154" t="s">
        <v>1390</v>
      </c>
      <c r="B12" s="153">
        <v>3172</v>
      </c>
    </row>
    <row r="13" ht="28.5" customHeight="1" spans="1:2">
      <c r="A13" s="154" t="s">
        <v>1391</v>
      </c>
      <c r="B13" s="153">
        <v>4054</v>
      </c>
    </row>
    <row r="14" ht="28.5" customHeight="1"/>
  </sheetData>
  <mergeCells count="3">
    <mergeCell ref="A1:B1"/>
    <mergeCell ref="A3:A4"/>
    <mergeCell ref="B3:B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17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5" outlineLevelCol="1"/>
  <cols>
    <col min="1" max="1" width="54.25" style="143" customWidth="1"/>
    <col min="2" max="2" width="38.375" style="144" customWidth="1"/>
    <col min="3" max="16384" width="9" style="143"/>
  </cols>
  <sheetData>
    <row r="1" s="32" customFormat="1" ht="55.5" customHeight="1" spans="1:2">
      <c r="A1" s="145" t="s">
        <v>1392</v>
      </c>
      <c r="B1" s="145"/>
    </row>
    <row r="2" s="140" customFormat="1" ht="17.25" customHeight="1" spans="1:2">
      <c r="A2" s="2"/>
      <c r="B2" s="146" t="s">
        <v>4</v>
      </c>
    </row>
    <row r="3" s="140" customFormat="1" ht="20.1" customHeight="1" spans="1:2">
      <c r="A3" s="6" t="s">
        <v>1381</v>
      </c>
      <c r="B3" s="40" t="s">
        <v>1393</v>
      </c>
    </row>
    <row r="4" s="141" customFormat="1" ht="20.1" customHeight="1" spans="1:2">
      <c r="A4" s="6"/>
      <c r="B4" s="41"/>
    </row>
    <row r="5" ht="25.5" customHeight="1" spans="1:2">
      <c r="A5" s="147" t="s">
        <v>1394</v>
      </c>
      <c r="B5" s="148">
        <f>SUM(B6:B16)</f>
        <v>133966</v>
      </c>
    </row>
    <row r="6" ht="25.5" customHeight="1" spans="1:2">
      <c r="A6" s="147" t="s">
        <v>1395</v>
      </c>
      <c r="B6" s="148">
        <v>17467</v>
      </c>
    </row>
    <row r="7" ht="25.5" customHeight="1" spans="1:2">
      <c r="A7" s="147" t="s">
        <v>1396</v>
      </c>
      <c r="B7" s="148">
        <v>17025</v>
      </c>
    </row>
    <row r="8" s="142" customFormat="1" ht="25.5" customHeight="1" spans="1:2">
      <c r="A8" s="147" t="s">
        <v>1397</v>
      </c>
      <c r="B8" s="148">
        <v>23026</v>
      </c>
    </row>
    <row r="9" s="142" customFormat="1" ht="25.5" customHeight="1" spans="1:2">
      <c r="A9" s="147" t="s">
        <v>1398</v>
      </c>
      <c r="B9" s="148">
        <v>5940</v>
      </c>
    </row>
    <row r="10" s="142" customFormat="1" ht="25.5" customHeight="1" spans="1:2">
      <c r="A10" s="147" t="s">
        <v>1399</v>
      </c>
      <c r="B10" s="148">
        <v>24746</v>
      </c>
    </row>
    <row r="11" s="142" customFormat="1" ht="25.5" customHeight="1" spans="1:2">
      <c r="A11" s="147" t="s">
        <v>1400</v>
      </c>
      <c r="B11" s="148">
        <v>12918</v>
      </c>
    </row>
    <row r="12" s="142" customFormat="1" ht="25.5" customHeight="1" spans="1:2">
      <c r="A12" s="147" t="s">
        <v>1401</v>
      </c>
      <c r="B12" s="148">
        <v>3015</v>
      </c>
    </row>
    <row r="13" s="142" customFormat="1" ht="25.5" customHeight="1" spans="1:2">
      <c r="A13" s="147" t="s">
        <v>1402</v>
      </c>
      <c r="B13" s="148">
        <v>17899</v>
      </c>
    </row>
    <row r="14" s="142" customFormat="1" ht="25.5" customHeight="1" spans="1:2">
      <c r="A14" s="147" t="s">
        <v>1403</v>
      </c>
      <c r="B14" s="148">
        <v>10717</v>
      </c>
    </row>
    <row r="15" s="142" customFormat="1" ht="25.5" customHeight="1" spans="1:2">
      <c r="A15" s="147" t="s">
        <v>1404</v>
      </c>
      <c r="B15" s="148">
        <v>23</v>
      </c>
    </row>
    <row r="16" s="142" customFormat="1" ht="25.5" customHeight="1" spans="1:2">
      <c r="A16" s="147" t="s">
        <v>1405</v>
      </c>
      <c r="B16" s="148">
        <v>1190</v>
      </c>
    </row>
    <row r="17" s="142" customFormat="1" ht="25.5" customHeight="1" spans="1:2">
      <c r="A17" s="149"/>
      <c r="B17" s="150"/>
    </row>
  </sheetData>
  <mergeCells count="3">
    <mergeCell ref="A1:B1"/>
    <mergeCell ref="A3:A4"/>
    <mergeCell ref="B3:B4"/>
  </mergeCells>
  <printOptions horizontalCentered="1" vertic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1"/>
  <sheetViews>
    <sheetView showGridLines="0" showZeros="0" workbookViewId="0">
      <selection activeCell="F11" sqref="F11"/>
    </sheetView>
  </sheetViews>
  <sheetFormatPr defaultColWidth="9" defaultRowHeight="14.25" outlineLevelCol="6"/>
  <cols>
    <col min="1" max="1" width="50.25" style="62" customWidth="1"/>
    <col min="2" max="4" width="27.25" style="62" customWidth="1"/>
    <col min="5" max="7" width="13.875" style="62" customWidth="1"/>
    <col min="8" max="16384" width="9" style="62"/>
  </cols>
  <sheetData>
    <row r="1" s="56" customFormat="1" ht="48" customHeight="1" spans="1:4">
      <c r="A1" s="63" t="s">
        <v>1406</v>
      </c>
      <c r="B1" s="63"/>
      <c r="C1" s="63"/>
      <c r="D1" s="63"/>
    </row>
    <row r="2" s="57" customFormat="1" spans="1:7">
      <c r="A2" s="2"/>
      <c r="B2" s="64"/>
      <c r="D2" s="64" t="s">
        <v>4</v>
      </c>
      <c r="G2" s="64"/>
    </row>
    <row r="3" s="58" customFormat="1" ht="34.5" customHeight="1" spans="1:4">
      <c r="A3" s="6" t="s">
        <v>1381</v>
      </c>
      <c r="B3" s="65" t="s">
        <v>1407</v>
      </c>
      <c r="C3" s="65"/>
      <c r="D3" s="65"/>
    </row>
    <row r="4" s="58" customFormat="1" ht="34.5" customHeight="1" spans="1:4">
      <c r="A4" s="6"/>
      <c r="B4" s="66" t="s">
        <v>1408</v>
      </c>
      <c r="C4" s="66" t="s">
        <v>1409</v>
      </c>
      <c r="D4" s="67" t="s">
        <v>1410</v>
      </c>
    </row>
    <row r="5" s="59" customFormat="1" ht="30.75" customHeight="1" spans="1:4">
      <c r="A5" s="68" t="s">
        <v>1411</v>
      </c>
      <c r="B5" s="69">
        <f t="shared" ref="B5:B9" si="0">C5+D5</f>
        <v>308200</v>
      </c>
      <c r="C5" s="69">
        <v>308200</v>
      </c>
      <c r="D5" s="69"/>
    </row>
    <row r="6" s="59" customFormat="1" ht="30.75" customHeight="1" spans="1:4">
      <c r="A6" s="68" t="s">
        <v>1412</v>
      </c>
      <c r="B6" s="69">
        <f t="shared" si="0"/>
        <v>391000</v>
      </c>
      <c r="C6" s="69">
        <v>391000</v>
      </c>
      <c r="D6" s="69"/>
    </row>
    <row r="7" s="59" customFormat="1" ht="30.75" customHeight="1" spans="1:4">
      <c r="A7" s="68" t="s">
        <v>1413</v>
      </c>
      <c r="B7" s="69">
        <f t="shared" si="0"/>
        <v>88600</v>
      </c>
      <c r="C7" s="69">
        <v>88600</v>
      </c>
      <c r="D7" s="69"/>
    </row>
    <row r="8" s="59" customFormat="1" ht="30.75" customHeight="1" spans="1:4">
      <c r="A8" s="68" t="s">
        <v>1414</v>
      </c>
      <c r="B8" s="69">
        <f t="shared" si="0"/>
        <v>8600</v>
      </c>
      <c r="C8" s="69">
        <v>8600</v>
      </c>
      <c r="D8" s="69"/>
    </row>
    <row r="9" s="59" customFormat="1" ht="30.75" customHeight="1" spans="1:4">
      <c r="A9" s="68" t="s">
        <v>1415</v>
      </c>
      <c r="B9" s="69">
        <f t="shared" si="0"/>
        <v>388200</v>
      </c>
      <c r="C9" s="69">
        <f>C5+C7-C8</f>
        <v>388200</v>
      </c>
      <c r="D9" s="69"/>
    </row>
    <row r="10" s="60" customFormat="1" ht="42.75" customHeight="1" spans="1:4">
      <c r="A10" s="70"/>
      <c r="B10" s="71"/>
      <c r="C10" s="71"/>
      <c r="D10" s="72"/>
    </row>
    <row r="11" s="61" customFormat="1" ht="24.6" customHeight="1"/>
    <row r="12" s="61" customFormat="1" ht="24.6" customHeight="1"/>
    <row r="13" ht="24.6" customHeight="1"/>
    <row r="14" ht="24.6" customHeight="1"/>
    <row r="15" ht="24.6" customHeight="1"/>
    <row r="16" ht="24.6" customHeight="1"/>
    <row r="17" ht="24.6" customHeight="1"/>
    <row r="18" ht="24.6" customHeight="1"/>
    <row r="19" ht="24.6" customHeight="1"/>
    <row r="20" ht="24.6" customHeight="1"/>
    <row r="21" ht="24.6" customHeight="1"/>
  </sheetData>
  <mergeCells count="4">
    <mergeCell ref="A1:D1"/>
    <mergeCell ref="B3:D3"/>
    <mergeCell ref="A10:D10"/>
    <mergeCell ref="A3:A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33"/>
  <sheetViews>
    <sheetView showGridLines="0" workbookViewId="0">
      <selection activeCell="E3" sqref="E3"/>
    </sheetView>
  </sheetViews>
  <sheetFormatPr defaultColWidth="9" defaultRowHeight="14.25"/>
  <cols>
    <col min="1" max="5" width="9" style="19"/>
    <col min="6" max="6" width="26.375" style="19" customWidth="1"/>
    <col min="7" max="16384" width="9" style="19"/>
  </cols>
  <sheetData>
    <row r="1" spans="10:11">
      <c r="J1" s="30"/>
      <c r="K1" s="30"/>
    </row>
    <row r="2" ht="71.25" customHeight="1" spans="1:11">
      <c r="A2" s="20"/>
      <c r="B2" s="20"/>
      <c r="C2" s="20"/>
      <c r="D2" s="21"/>
      <c r="E2" s="21"/>
      <c r="J2" s="31"/>
      <c r="K2" s="31"/>
    </row>
    <row r="3" ht="71.25" customHeight="1" spans="1:11">
      <c r="A3" s="20"/>
      <c r="B3" s="20"/>
      <c r="C3" s="20"/>
      <c r="D3" s="21"/>
      <c r="E3" s="21"/>
      <c r="J3" s="31"/>
      <c r="K3" s="31"/>
    </row>
    <row r="4" ht="157.5" customHeight="1" spans="1:11">
      <c r="A4" s="22" t="s">
        <v>1416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customHeight="1" spans="5:7">
      <c r="E6" s="23"/>
      <c r="F6" s="23"/>
      <c r="G6" s="23"/>
    </row>
    <row r="7" customHeight="1" spans="5:7">
      <c r="E7" s="23"/>
      <c r="F7" s="23"/>
      <c r="G7" s="23"/>
    </row>
    <row r="8" customHeight="1" spans="5:7">
      <c r="E8" s="23"/>
      <c r="F8" s="23"/>
      <c r="G8" s="23"/>
    </row>
    <row r="9" ht="6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idden="1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idden="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hidden="1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22" ht="47.25" customHeight="1" spans="1:1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ht="35.25" spans="1:11">
      <c r="A23" s="25"/>
      <c r="B23" s="25"/>
      <c r="C23" s="25"/>
      <c r="D23" s="25"/>
      <c r="E23" s="25"/>
      <c r="F23" s="26"/>
      <c r="G23" s="25"/>
      <c r="H23" s="25"/>
      <c r="I23" s="25"/>
      <c r="J23" s="25"/>
      <c r="K23" s="25"/>
    </row>
    <row r="24" ht="35.25" spans="1:1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35.25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ht="35.25" spans="1:1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ht="15.75" spans="1:1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ht="35.25" customHeight="1" spans="1:1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ht="3.75" customHeight="1" spans="6:11">
      <c r="F30" s="29"/>
      <c r="G30" s="29"/>
      <c r="H30" s="29"/>
      <c r="I30" s="29"/>
      <c r="J30" s="29"/>
      <c r="K30" s="29"/>
    </row>
    <row r="31" hidden="1" customHeight="1" spans="6:11">
      <c r="F31" s="29"/>
      <c r="G31" s="29"/>
      <c r="H31" s="29"/>
      <c r="I31" s="29"/>
      <c r="J31" s="29"/>
      <c r="K31" s="29"/>
    </row>
    <row r="32" hidden="1" customHeight="1" spans="6:11">
      <c r="F32" s="29"/>
      <c r="G32" s="29"/>
      <c r="H32" s="29"/>
      <c r="I32" s="29"/>
      <c r="J32" s="29"/>
      <c r="K32" s="29"/>
    </row>
    <row r="33" ht="23.25" customHeight="1" spans="6:11">
      <c r="F33" s="29"/>
      <c r="G33" s="29"/>
      <c r="H33" s="29"/>
      <c r="I33" s="29"/>
      <c r="J33" s="29"/>
      <c r="K33" s="29"/>
    </row>
  </sheetData>
  <mergeCells count="7">
    <mergeCell ref="J1:K1"/>
    <mergeCell ref="A2:C2"/>
    <mergeCell ref="J2:K2"/>
    <mergeCell ref="A4:K4"/>
    <mergeCell ref="E6:G8"/>
    <mergeCell ref="A9:K17"/>
    <mergeCell ref="A28:K29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22"/>
  <sheetViews>
    <sheetView workbookViewId="0">
      <selection activeCell="A1" sqref="A1:F1"/>
    </sheetView>
  </sheetViews>
  <sheetFormatPr defaultColWidth="8.75" defaultRowHeight="14.25"/>
  <cols>
    <col min="1" max="1" width="29.125" style="82" customWidth="1"/>
    <col min="2" max="2" width="11.25" style="82" customWidth="1"/>
    <col min="3" max="3" width="12.25" style="83" customWidth="1"/>
    <col min="4" max="4" width="12.875" style="83" customWidth="1"/>
    <col min="5" max="5" width="12.25" style="82" customWidth="1"/>
    <col min="6" max="6" width="12.125" style="82" customWidth="1"/>
    <col min="7" max="7" width="11.375" style="82" customWidth="1"/>
    <col min="8" max="8" width="8.75" style="82"/>
    <col min="9" max="11" width="9" style="82" customWidth="1"/>
    <col min="12" max="12" width="8.75" style="82"/>
    <col min="13" max="13" width="10.5" style="82"/>
    <col min="14" max="16384" width="8.75" style="82"/>
  </cols>
  <sheetData>
    <row r="1" ht="42.75" customHeight="1" spans="1:6">
      <c r="A1" s="84" t="s">
        <v>1417</v>
      </c>
      <c r="B1" s="84"/>
      <c r="C1" s="84"/>
      <c r="D1" s="84"/>
      <c r="E1" s="84"/>
      <c r="F1" s="84"/>
    </row>
    <row r="2" ht="24.75" customHeight="1" spans="1:6">
      <c r="A2" s="83"/>
      <c r="B2" s="83"/>
      <c r="E2" s="83"/>
      <c r="F2" s="83" t="s">
        <v>1418</v>
      </c>
    </row>
    <row r="3" ht="33" customHeight="1" spans="1:6">
      <c r="A3" s="85" t="s">
        <v>5</v>
      </c>
      <c r="B3" s="86" t="s">
        <v>6</v>
      </c>
      <c r="C3" s="86" t="s">
        <v>7</v>
      </c>
      <c r="D3" s="116" t="s">
        <v>43</v>
      </c>
      <c r="E3" s="86" t="s">
        <v>9</v>
      </c>
      <c r="F3" s="88" t="s">
        <v>10</v>
      </c>
    </row>
    <row r="4" ht="27" customHeight="1" spans="1:7">
      <c r="A4" s="89" t="s">
        <v>1419</v>
      </c>
      <c r="B4" s="90">
        <v>300000</v>
      </c>
      <c r="C4" s="90">
        <f>C5+C9+C10+C11</f>
        <v>862618</v>
      </c>
      <c r="D4" s="117">
        <f>C4/B4</f>
        <v>2.87539333333333</v>
      </c>
      <c r="E4" s="118">
        <f>E5+E9+E10+E11</f>
        <v>305555</v>
      </c>
      <c r="F4" s="119">
        <f t="shared" ref="F4:F10" si="0">C4-E4</f>
        <v>557063</v>
      </c>
      <c r="G4" s="82" t="s">
        <v>0</v>
      </c>
    </row>
    <row r="5" ht="27" customHeight="1" spans="1:6">
      <c r="A5" s="93" t="s">
        <v>1420</v>
      </c>
      <c r="B5" s="98">
        <v>300000</v>
      </c>
      <c r="C5" s="95">
        <f>C6+C7+C8</f>
        <v>803168</v>
      </c>
      <c r="D5" s="117">
        <f>C5/B5</f>
        <v>2.67722666666667</v>
      </c>
      <c r="E5" s="95">
        <v>267256</v>
      </c>
      <c r="F5" s="92">
        <f t="shared" si="0"/>
        <v>535912</v>
      </c>
    </row>
    <row r="6" ht="27" customHeight="1" spans="1:6">
      <c r="A6" s="93" t="s">
        <v>1421</v>
      </c>
      <c r="B6" s="98"/>
      <c r="C6" s="95">
        <v>178238</v>
      </c>
      <c r="D6" s="117"/>
      <c r="E6" s="95">
        <v>64483</v>
      </c>
      <c r="F6" s="92">
        <f t="shared" si="0"/>
        <v>113755</v>
      </c>
    </row>
    <row r="7" ht="27" customHeight="1" spans="1:6">
      <c r="A7" s="93" t="s">
        <v>1422</v>
      </c>
      <c r="B7" s="98"/>
      <c r="C7" s="95">
        <v>621381</v>
      </c>
      <c r="D7" s="117"/>
      <c r="E7" s="95">
        <v>201658</v>
      </c>
      <c r="F7" s="92">
        <f t="shared" si="0"/>
        <v>419723</v>
      </c>
    </row>
    <row r="8" ht="27" customHeight="1" spans="1:6">
      <c r="A8" s="93" t="s">
        <v>1423</v>
      </c>
      <c r="B8" s="98"/>
      <c r="C8" s="95">
        <v>3549</v>
      </c>
      <c r="D8" s="117" t="s">
        <v>0</v>
      </c>
      <c r="E8" s="95">
        <v>1115</v>
      </c>
      <c r="F8" s="92">
        <f t="shared" si="0"/>
        <v>2434</v>
      </c>
    </row>
    <row r="9" ht="27" customHeight="1" spans="1:6">
      <c r="A9" s="120" t="s">
        <v>1424</v>
      </c>
      <c r="B9" s="98">
        <v>0</v>
      </c>
      <c r="C9" s="95">
        <v>55525</v>
      </c>
      <c r="D9" s="117" t="s">
        <v>0</v>
      </c>
      <c r="E9" s="95">
        <v>21310</v>
      </c>
      <c r="F9" s="92">
        <f t="shared" si="0"/>
        <v>34215</v>
      </c>
    </row>
    <row r="10" ht="27" customHeight="1" spans="1:6">
      <c r="A10" s="93" t="s">
        <v>1425</v>
      </c>
      <c r="B10" s="98"/>
      <c r="C10" s="95"/>
      <c r="D10" s="117" t="s">
        <v>0</v>
      </c>
      <c r="E10" s="95">
        <v>77</v>
      </c>
      <c r="F10" s="92">
        <f t="shared" si="0"/>
        <v>-77</v>
      </c>
    </row>
    <row r="11" ht="27" customHeight="1" spans="1:6">
      <c r="A11" s="93" t="s">
        <v>1426</v>
      </c>
      <c r="B11" s="98"/>
      <c r="C11" s="95">
        <v>3925</v>
      </c>
      <c r="D11" s="117"/>
      <c r="E11" s="95">
        <v>16912</v>
      </c>
      <c r="F11" s="92"/>
    </row>
    <row r="12" ht="27" customHeight="1" spans="1:6">
      <c r="A12" s="93" t="s">
        <v>1427</v>
      </c>
      <c r="B12" s="98">
        <v>0</v>
      </c>
      <c r="C12" s="95"/>
      <c r="D12" s="117" t="s">
        <v>0</v>
      </c>
      <c r="E12" s="95"/>
      <c r="F12" s="92">
        <f t="shared" ref="F12:F20" si="1">C12-E12</f>
        <v>0</v>
      </c>
    </row>
    <row r="13" ht="27" customHeight="1" spans="1:6">
      <c r="A13" s="93" t="s">
        <v>1428</v>
      </c>
      <c r="B13" s="121"/>
      <c r="C13" s="122"/>
      <c r="D13" s="123"/>
      <c r="E13" s="122"/>
      <c r="F13" s="124"/>
    </row>
    <row r="14" ht="27" customHeight="1" spans="1:6">
      <c r="A14" s="125" t="s">
        <v>1429</v>
      </c>
      <c r="B14" s="121"/>
      <c r="C14" s="122">
        <v>0</v>
      </c>
      <c r="D14" s="123" t="s">
        <v>0</v>
      </c>
      <c r="E14" s="122">
        <v>0</v>
      </c>
      <c r="F14" s="124">
        <f t="shared" si="1"/>
        <v>0</v>
      </c>
    </row>
    <row r="15" ht="27" customHeight="1" spans="1:6">
      <c r="A15" s="126" t="s">
        <v>1430</v>
      </c>
      <c r="B15" s="127">
        <f>B4</f>
        <v>300000</v>
      </c>
      <c r="C15" s="127">
        <f>C4</f>
        <v>862618</v>
      </c>
      <c r="D15" s="128">
        <f>C15/B15*100%</f>
        <v>2.87539333333333</v>
      </c>
      <c r="E15" s="129">
        <v>305555</v>
      </c>
      <c r="F15" s="130">
        <f t="shared" si="1"/>
        <v>557063</v>
      </c>
    </row>
    <row r="16" ht="27" customHeight="1" spans="1:6">
      <c r="A16" s="131" t="s">
        <v>1431</v>
      </c>
      <c r="B16" s="132"/>
      <c r="C16" s="133">
        <v>6144</v>
      </c>
      <c r="D16" s="133"/>
      <c r="E16" s="133">
        <v>3995</v>
      </c>
      <c r="F16" s="134">
        <f t="shared" si="1"/>
        <v>2149</v>
      </c>
    </row>
    <row r="17" ht="27" customHeight="1" spans="1:12">
      <c r="A17" s="135" t="s">
        <v>1432</v>
      </c>
      <c r="B17" s="132"/>
      <c r="C17" s="133">
        <v>42433</v>
      </c>
      <c r="D17" s="133"/>
      <c r="E17" s="133">
        <v>91048</v>
      </c>
      <c r="F17" s="134">
        <f t="shared" si="1"/>
        <v>-48615</v>
      </c>
      <c r="L17" s="82" t="s">
        <v>0</v>
      </c>
    </row>
    <row r="18" ht="27" customHeight="1" spans="1:6">
      <c r="A18" s="135" t="s">
        <v>1433</v>
      </c>
      <c r="B18" s="132"/>
      <c r="C18" s="133">
        <v>36465</v>
      </c>
      <c r="D18" s="133"/>
      <c r="E18" s="133">
        <v>185</v>
      </c>
      <c r="F18" s="134">
        <f t="shared" si="1"/>
        <v>36280</v>
      </c>
    </row>
    <row r="19" ht="27" customHeight="1" spans="1:6">
      <c r="A19" s="135" t="s">
        <v>1434</v>
      </c>
      <c r="B19" s="132"/>
      <c r="C19" s="133">
        <v>300000</v>
      </c>
      <c r="D19" s="133"/>
      <c r="E19" s="133">
        <v>270000</v>
      </c>
      <c r="F19" s="134">
        <f t="shared" si="1"/>
        <v>30000</v>
      </c>
    </row>
    <row r="20" ht="27" customHeight="1" spans="1:6">
      <c r="A20" s="136" t="s">
        <v>1435</v>
      </c>
      <c r="B20" s="137"/>
      <c r="C20" s="138">
        <f>SUM(C15:C19)</f>
        <v>1247660</v>
      </c>
      <c r="D20" s="138" t="s">
        <v>0</v>
      </c>
      <c r="E20" s="138">
        <f>E15+E16+E17+E18+E19</f>
        <v>670783</v>
      </c>
      <c r="F20" s="139">
        <f t="shared" si="1"/>
        <v>576877</v>
      </c>
    </row>
    <row r="21" ht="27" customHeight="1"/>
    <row r="22" ht="27" customHeight="1"/>
  </sheetData>
  <mergeCells count="1">
    <mergeCell ref="A1:F1"/>
  </mergeCells>
  <pageMargins left="0.75" right="0.75" top="1" bottom="1" header="0.5" footer="0.5"/>
  <pageSetup paperSize="9" scale="90" orientation="portrait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26"/>
  <sheetViews>
    <sheetView view="pageBreakPreview" zoomScaleNormal="100" zoomScaleSheetLayoutView="100" workbookViewId="0">
      <selection activeCell="C4" sqref="C4"/>
    </sheetView>
  </sheetViews>
  <sheetFormatPr defaultColWidth="8.75" defaultRowHeight="14.25" outlineLevelCol="5"/>
  <cols>
    <col min="1" max="1" width="33" style="82" customWidth="1"/>
    <col min="2" max="2" width="11.125" style="83" customWidth="1"/>
    <col min="3" max="3" width="13.25" style="83" customWidth="1"/>
    <col min="4" max="4" width="13.375" style="83" customWidth="1"/>
    <col min="5" max="5" width="15.875" style="83" customWidth="1"/>
    <col min="6" max="6" width="14.125" style="82" customWidth="1"/>
    <col min="7" max="7" width="8.75" style="82"/>
    <col min="8" max="8" width="9.5" style="82"/>
    <col min="9" max="10" width="8.75" style="82"/>
    <col min="11" max="11" width="10.5" style="82"/>
    <col min="12" max="16384" width="8.75" style="82"/>
  </cols>
  <sheetData>
    <row r="1" ht="42.75" customHeight="1" spans="1:5">
      <c r="A1" s="84" t="s">
        <v>1436</v>
      </c>
      <c r="B1" s="84"/>
      <c r="C1" s="84"/>
      <c r="D1" s="84"/>
      <c r="E1" s="84"/>
    </row>
    <row r="2" ht="24.75" customHeight="1" spans="1:6">
      <c r="A2" s="83"/>
      <c r="F2" s="83" t="s">
        <v>4</v>
      </c>
    </row>
    <row r="3" ht="33" customHeight="1" spans="1:6">
      <c r="A3" s="85" t="s">
        <v>5</v>
      </c>
      <c r="B3" s="86" t="s">
        <v>6</v>
      </c>
      <c r="C3" s="86" t="s">
        <v>7</v>
      </c>
      <c r="D3" s="87" t="s">
        <v>43</v>
      </c>
      <c r="E3" s="86" t="s">
        <v>9</v>
      </c>
      <c r="F3" s="88" t="s">
        <v>10</v>
      </c>
    </row>
    <row r="4" ht="21.75" customHeight="1" spans="1:6">
      <c r="A4" s="89" t="s">
        <v>1437</v>
      </c>
      <c r="B4" s="90">
        <f>B5+B7+B17+B20+B21</f>
        <v>300000</v>
      </c>
      <c r="C4" s="90">
        <f>C5+C7+C17+C20+C21</f>
        <v>1100111</v>
      </c>
      <c r="D4" s="91">
        <f>C4/B4</f>
        <v>3.66703666666667</v>
      </c>
      <c r="E4" s="90">
        <f>E5+E7+E17+E20+E21</f>
        <v>601975</v>
      </c>
      <c r="F4" s="92">
        <f t="shared" ref="F4:F9" si="0">C4-E4</f>
        <v>498136</v>
      </c>
    </row>
    <row r="5" ht="21.75" customHeight="1" spans="1:6">
      <c r="A5" s="93" t="s">
        <v>415</v>
      </c>
      <c r="B5" s="94"/>
      <c r="C5" s="95">
        <f>C6</f>
        <v>173</v>
      </c>
      <c r="D5" s="96"/>
      <c r="E5" s="95"/>
      <c r="F5" s="92">
        <f t="shared" si="0"/>
        <v>173</v>
      </c>
    </row>
    <row r="6" ht="21.75" customHeight="1" spans="1:6">
      <c r="A6" s="97" t="s">
        <v>1438</v>
      </c>
      <c r="B6" s="94"/>
      <c r="C6" s="95">
        <v>173</v>
      </c>
      <c r="D6" s="96"/>
      <c r="E6" s="95"/>
      <c r="F6" s="92">
        <f t="shared" si="0"/>
        <v>173</v>
      </c>
    </row>
    <row r="7" ht="21.75" customHeight="1" spans="1:6">
      <c r="A7" s="93" t="s">
        <v>691</v>
      </c>
      <c r="B7" s="98">
        <v>300000</v>
      </c>
      <c r="C7" s="98">
        <f>C8+C13+C14+C15+C16</f>
        <v>1059602</v>
      </c>
      <c r="D7" s="96">
        <f>C7/B7</f>
        <v>3.53200666666667</v>
      </c>
      <c r="E7" s="98">
        <v>574402</v>
      </c>
      <c r="F7" s="92">
        <f t="shared" si="0"/>
        <v>485200</v>
      </c>
    </row>
    <row r="8" ht="21.75" customHeight="1" spans="1:6">
      <c r="A8" s="97" t="s">
        <v>1439</v>
      </c>
      <c r="B8" s="98"/>
      <c r="C8" s="98">
        <f>SUM(C9:C12)</f>
        <v>894049</v>
      </c>
      <c r="D8" s="96"/>
      <c r="E8" s="98">
        <v>572902</v>
      </c>
      <c r="F8" s="92">
        <f t="shared" si="0"/>
        <v>321147</v>
      </c>
    </row>
    <row r="9" ht="21.75" customHeight="1" spans="1:6">
      <c r="A9" s="97" t="s">
        <v>1440</v>
      </c>
      <c r="B9" s="98"/>
      <c r="C9" s="95">
        <v>617006</v>
      </c>
      <c r="D9" s="96"/>
      <c r="E9" s="95">
        <v>247898</v>
      </c>
      <c r="F9" s="92">
        <f t="shared" si="0"/>
        <v>369108</v>
      </c>
    </row>
    <row r="10" ht="21.75" customHeight="1" spans="1:6">
      <c r="A10" s="97" t="s">
        <v>1441</v>
      </c>
      <c r="B10" s="98"/>
      <c r="C10" s="95">
        <v>24</v>
      </c>
      <c r="D10" s="96"/>
      <c r="E10" s="95"/>
      <c r="F10" s="92"/>
    </row>
    <row r="11" ht="21.75" customHeight="1" spans="1:6">
      <c r="A11" s="97" t="s">
        <v>1442</v>
      </c>
      <c r="B11" s="98"/>
      <c r="C11" s="95">
        <v>25000</v>
      </c>
      <c r="D11" s="96"/>
      <c r="E11" s="95">
        <v>40000</v>
      </c>
      <c r="F11" s="92"/>
    </row>
    <row r="12" ht="39" customHeight="1" spans="1:6">
      <c r="A12" s="99" t="s">
        <v>1443</v>
      </c>
      <c r="B12" s="98"/>
      <c r="C12" s="95">
        <v>252019</v>
      </c>
      <c r="D12" s="96"/>
      <c r="E12" s="95">
        <v>285004</v>
      </c>
      <c r="F12" s="92">
        <f>C12-E12</f>
        <v>-32985</v>
      </c>
    </row>
    <row r="13" ht="21.75" customHeight="1" spans="1:6">
      <c r="A13" s="99" t="s">
        <v>1444</v>
      </c>
      <c r="B13" s="98"/>
      <c r="C13" s="95">
        <v>4000</v>
      </c>
      <c r="D13" s="96"/>
      <c r="E13" s="95"/>
      <c r="F13" s="92"/>
    </row>
    <row r="14" ht="21.75" customHeight="1" spans="1:6">
      <c r="A14" s="99" t="s">
        <v>1445</v>
      </c>
      <c r="B14" s="98"/>
      <c r="C14" s="95">
        <v>1553</v>
      </c>
      <c r="D14" s="96"/>
      <c r="E14" s="95"/>
      <c r="F14" s="92"/>
    </row>
    <row r="15" ht="21.75" customHeight="1" spans="1:6">
      <c r="A15" s="99" t="s">
        <v>1446</v>
      </c>
      <c r="B15" s="98"/>
      <c r="C15" s="95">
        <v>20000</v>
      </c>
      <c r="D15" s="96"/>
      <c r="E15" s="95"/>
      <c r="F15" s="92"/>
    </row>
    <row r="16" ht="21.75" customHeight="1" spans="1:6">
      <c r="A16" s="99" t="s">
        <v>1447</v>
      </c>
      <c r="B16" s="98"/>
      <c r="C16" s="95">
        <v>140000</v>
      </c>
      <c r="D16" s="96"/>
      <c r="E16" s="95"/>
      <c r="F16" s="92"/>
    </row>
    <row r="17" ht="21.75" customHeight="1" spans="1:6">
      <c r="A17" s="97" t="s">
        <v>1188</v>
      </c>
      <c r="B17" s="94">
        <v>0</v>
      </c>
      <c r="C17" s="94">
        <f>C18+C19</f>
        <v>3809</v>
      </c>
      <c r="D17" s="96" t="s">
        <v>0</v>
      </c>
      <c r="E17" s="94">
        <v>2084</v>
      </c>
      <c r="F17" s="92">
        <f t="shared" ref="F17:F26" si="1">C17-E17</f>
        <v>1725</v>
      </c>
    </row>
    <row r="18" ht="39" customHeight="1" spans="1:6">
      <c r="A18" s="99" t="s">
        <v>1448</v>
      </c>
      <c r="B18" s="94"/>
      <c r="C18" s="95">
        <v>46</v>
      </c>
      <c r="D18" s="96"/>
      <c r="E18" s="95">
        <v>24</v>
      </c>
      <c r="F18" s="92">
        <f t="shared" si="1"/>
        <v>22</v>
      </c>
    </row>
    <row r="19" ht="21.75" customHeight="1" spans="1:6">
      <c r="A19" s="97" t="s">
        <v>1449</v>
      </c>
      <c r="B19" s="94">
        <v>0</v>
      </c>
      <c r="C19" s="95">
        <v>3763</v>
      </c>
      <c r="D19" s="96" t="s">
        <v>0</v>
      </c>
      <c r="E19" s="95">
        <v>2060</v>
      </c>
      <c r="F19" s="92">
        <f t="shared" si="1"/>
        <v>1703</v>
      </c>
    </row>
    <row r="20" ht="21.75" customHeight="1" spans="1:6">
      <c r="A20" s="97" t="s">
        <v>1119</v>
      </c>
      <c r="B20" s="98"/>
      <c r="C20" s="95">
        <v>36237</v>
      </c>
      <c r="D20" s="96"/>
      <c r="E20" s="95">
        <v>25334</v>
      </c>
      <c r="F20" s="92">
        <f t="shared" si="1"/>
        <v>10903</v>
      </c>
    </row>
    <row r="21" ht="21.75" customHeight="1" spans="1:6">
      <c r="A21" s="100" t="s">
        <v>1127</v>
      </c>
      <c r="B21" s="101"/>
      <c r="C21" s="102">
        <v>290</v>
      </c>
      <c r="D21" s="103"/>
      <c r="E21" s="102">
        <v>155</v>
      </c>
      <c r="F21" s="102">
        <f t="shared" si="1"/>
        <v>135</v>
      </c>
    </row>
    <row r="22" ht="26.1" customHeight="1" spans="1:6">
      <c r="A22" s="104" t="s">
        <v>1450</v>
      </c>
      <c r="B22" s="105"/>
      <c r="C22" s="106">
        <v>1247660</v>
      </c>
      <c r="D22" s="107"/>
      <c r="E22" s="106">
        <v>670783</v>
      </c>
      <c r="F22" s="92">
        <f t="shared" si="1"/>
        <v>576877</v>
      </c>
    </row>
    <row r="23" ht="26.1" customHeight="1" spans="1:6">
      <c r="A23" s="108" t="s">
        <v>1451</v>
      </c>
      <c r="B23" s="109"/>
      <c r="C23" s="110">
        <v>1100111</v>
      </c>
      <c r="D23" s="111"/>
      <c r="E23" s="110">
        <v>601975</v>
      </c>
      <c r="F23" s="92">
        <f t="shared" si="1"/>
        <v>498136</v>
      </c>
    </row>
    <row r="24" ht="26.1" customHeight="1" spans="1:6">
      <c r="A24" s="108" t="s">
        <v>1452</v>
      </c>
      <c r="B24" s="109"/>
      <c r="C24" s="110">
        <v>76315</v>
      </c>
      <c r="D24" s="111"/>
      <c r="E24" s="110">
        <v>26375</v>
      </c>
      <c r="F24" s="92">
        <f t="shared" si="1"/>
        <v>49940</v>
      </c>
    </row>
    <row r="25" ht="26.1" customHeight="1" spans="1:6">
      <c r="A25" s="108" t="s">
        <v>1453</v>
      </c>
      <c r="B25" s="109"/>
      <c r="C25" s="110"/>
      <c r="D25" s="111"/>
      <c r="E25" s="110"/>
      <c r="F25" s="92">
        <f t="shared" si="1"/>
        <v>0</v>
      </c>
    </row>
    <row r="26" ht="26.1" customHeight="1" spans="1:6">
      <c r="A26" s="112" t="s">
        <v>1454</v>
      </c>
      <c r="B26" s="113"/>
      <c r="C26" s="114">
        <f>C22-C23-C24-C25</f>
        <v>71234</v>
      </c>
      <c r="D26" s="114">
        <f>D22-D23-D24-D25</f>
        <v>0</v>
      </c>
      <c r="E26" s="114">
        <f>E22-E23-E24-E25</f>
        <v>42433</v>
      </c>
      <c r="F26" s="115">
        <f t="shared" si="1"/>
        <v>28801</v>
      </c>
    </row>
  </sheetData>
  <mergeCells count="1">
    <mergeCell ref="A1:E1"/>
  </mergeCells>
  <pageMargins left="0.75" right="0.75" top="1" bottom="1" header="0.5" footer="0.5"/>
  <pageSetup paperSize="9"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15"/>
  <sheetViews>
    <sheetView showGridLines="0" showZeros="0" view="pageBreakPreview" zoomScaleNormal="100" zoomScaleSheetLayoutView="100" workbookViewId="0">
      <selection activeCell="E10" sqref="E10"/>
    </sheetView>
  </sheetViews>
  <sheetFormatPr defaultColWidth="9.125" defaultRowHeight="14.25" outlineLevelCol="1"/>
  <cols>
    <col min="1" max="1" width="50.625" style="73" customWidth="1"/>
    <col min="2" max="2" width="19.625" style="73" customWidth="1"/>
    <col min="3" max="246" width="9.125" customWidth="1"/>
  </cols>
  <sheetData>
    <row r="1" s="73" customFormat="1" ht="56" customHeight="1" spans="1:2">
      <c r="A1" s="75" t="s">
        <v>1455</v>
      </c>
      <c r="B1" s="75"/>
    </row>
    <row r="2" s="73" customFormat="1" ht="17.65" customHeight="1" spans="1:2">
      <c r="A2" s="76" t="s">
        <v>0</v>
      </c>
      <c r="B2" s="76"/>
    </row>
    <row r="3" s="73" customFormat="1" ht="17.65" customHeight="1" spans="1:2">
      <c r="A3" s="76" t="s">
        <v>1456</v>
      </c>
      <c r="B3" s="76"/>
    </row>
    <row r="4" s="74" customFormat="1" ht="33.75" customHeight="1" spans="1:2">
      <c r="A4" s="77" t="s">
        <v>1457</v>
      </c>
      <c r="B4" s="78" t="s">
        <v>7</v>
      </c>
    </row>
    <row r="5" s="74" customFormat="1" ht="28" customHeight="1" spans="1:2">
      <c r="A5" s="77" t="s">
        <v>1458</v>
      </c>
      <c r="B5" s="78">
        <v>0</v>
      </c>
    </row>
    <row r="6" s="74" customFormat="1" ht="28" customHeight="1" spans="1:2">
      <c r="A6" s="79" t="s">
        <v>962</v>
      </c>
      <c r="B6" s="80">
        <v>0</v>
      </c>
    </row>
    <row r="7" s="74" customFormat="1" ht="28" customHeight="1" spans="1:2">
      <c r="A7" s="77" t="s">
        <v>1459</v>
      </c>
      <c r="B7" s="78">
        <v>0</v>
      </c>
    </row>
    <row r="8" s="73" customFormat="1" ht="28" customHeight="1" spans="1:2">
      <c r="A8" s="79" t="s">
        <v>1460</v>
      </c>
      <c r="B8" s="80">
        <v>0</v>
      </c>
    </row>
    <row r="9" s="73" customFormat="1" ht="28" customHeight="1" spans="1:2">
      <c r="A9" s="79" t="s">
        <v>962</v>
      </c>
      <c r="B9" s="80">
        <v>0</v>
      </c>
    </row>
    <row r="10" s="73" customFormat="1" ht="28" customHeight="1" spans="1:2">
      <c r="A10" s="79"/>
      <c r="B10" s="81"/>
    </row>
    <row r="11" s="73" customFormat="1" ht="28" customHeight="1" spans="1:2">
      <c r="A11" s="79"/>
      <c r="B11" s="81"/>
    </row>
    <row r="12" s="73" customFormat="1" ht="28" customHeight="1" spans="1:2">
      <c r="A12" s="79"/>
      <c r="B12" s="81"/>
    </row>
    <row r="13" s="73" customFormat="1" ht="28" customHeight="1" spans="1:2">
      <c r="A13" s="79"/>
      <c r="B13" s="81"/>
    </row>
    <row r="14" s="73" customFormat="1" ht="28" customHeight="1" spans="1:2">
      <c r="A14" s="77" t="s">
        <v>1461</v>
      </c>
      <c r="B14" s="78">
        <v>0</v>
      </c>
    </row>
    <row r="15" s="73" customFormat="1" ht="16.9" customHeight="1"/>
  </sheetData>
  <mergeCells count="3">
    <mergeCell ref="A1:B1"/>
    <mergeCell ref="A2:B2"/>
    <mergeCell ref="A3:B3"/>
  </mergeCells>
  <printOptions horizontalCentered="1" verticalCentered="1"/>
  <pageMargins left="0.297916666666667" right="0.297916666666667" top="0.388888888888889" bottom="0.388888888888889" header="0.388888888888889" footer="0.388888888888889"/>
  <pageSetup paperSize="12" firstPageNumber="0" pageOrder="overThenDown" orientation="landscape" useFirstPageNumber="1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1"/>
  <sheetViews>
    <sheetView showGridLines="0" showZeros="0" workbookViewId="0">
      <selection activeCell="D17" sqref="D17"/>
    </sheetView>
  </sheetViews>
  <sheetFormatPr defaultColWidth="9" defaultRowHeight="14.25" outlineLevelCol="6"/>
  <cols>
    <col min="1" max="1" width="50.25" style="62" customWidth="1"/>
    <col min="2" max="4" width="27.25" style="62" customWidth="1"/>
    <col min="5" max="7" width="13.875" style="62" customWidth="1"/>
    <col min="8" max="16384" width="9" style="62"/>
  </cols>
  <sheetData>
    <row r="1" s="56" customFormat="1" ht="48" customHeight="1" spans="1:4">
      <c r="A1" s="63" t="s">
        <v>1462</v>
      </c>
      <c r="B1" s="63"/>
      <c r="C1" s="63"/>
      <c r="D1" s="63"/>
    </row>
    <row r="2" s="57" customFormat="1" spans="1:7">
      <c r="A2" s="2"/>
      <c r="B2" s="64"/>
      <c r="D2" s="64" t="s">
        <v>4</v>
      </c>
      <c r="G2" s="64"/>
    </row>
    <row r="3" s="58" customFormat="1" ht="34.5" customHeight="1" spans="1:4">
      <c r="A3" s="6" t="s">
        <v>1381</v>
      </c>
      <c r="B3" s="65" t="s">
        <v>1407</v>
      </c>
      <c r="C3" s="65"/>
      <c r="D3" s="65"/>
    </row>
    <row r="4" s="58" customFormat="1" ht="34.5" customHeight="1" spans="1:4">
      <c r="A4" s="6"/>
      <c r="B4" s="66" t="s">
        <v>1408</v>
      </c>
      <c r="C4" s="66" t="s">
        <v>1409</v>
      </c>
      <c r="D4" s="67" t="s">
        <v>1410</v>
      </c>
    </row>
    <row r="5" s="59" customFormat="1" ht="30.75" customHeight="1" spans="1:4">
      <c r="A5" s="68" t="s">
        <v>1463</v>
      </c>
      <c r="B5" s="69">
        <f t="shared" ref="B5:B7" si="0">C5+D5</f>
        <v>1017000</v>
      </c>
      <c r="C5" s="69">
        <v>1017000</v>
      </c>
      <c r="D5" s="69"/>
    </row>
    <row r="6" s="59" customFormat="1" ht="30.75" customHeight="1" spans="1:4">
      <c r="A6" s="68" t="s">
        <v>1464</v>
      </c>
      <c r="B6" s="69">
        <f t="shared" si="0"/>
        <v>1317000</v>
      </c>
      <c r="C6" s="69">
        <v>1317000</v>
      </c>
      <c r="D6" s="69"/>
    </row>
    <row r="7" s="59" customFormat="1" ht="30.75" customHeight="1" spans="1:4">
      <c r="A7" s="68" t="s">
        <v>1465</v>
      </c>
      <c r="B7" s="69">
        <f t="shared" si="0"/>
        <v>300000</v>
      </c>
      <c r="C7" s="69">
        <v>300000</v>
      </c>
      <c r="D7" s="69"/>
    </row>
    <row r="8" s="59" customFormat="1" ht="30.75" customHeight="1" spans="1:4">
      <c r="A8" s="68" t="s">
        <v>1466</v>
      </c>
      <c r="B8" s="69"/>
      <c r="C8" s="69"/>
      <c r="D8" s="69"/>
    </row>
    <row r="9" s="59" customFormat="1" ht="30.75" customHeight="1" spans="1:4">
      <c r="A9" s="68" t="s">
        <v>1467</v>
      </c>
      <c r="B9" s="69">
        <f>C9+D9</f>
        <v>1317000</v>
      </c>
      <c r="C9" s="69">
        <f>C5+C7-C8</f>
        <v>1317000</v>
      </c>
      <c r="D9" s="69"/>
    </row>
    <row r="10" s="60" customFormat="1" ht="42.75" customHeight="1" spans="1:4">
      <c r="A10" s="70"/>
      <c r="B10" s="71"/>
      <c r="C10" s="71"/>
      <c r="D10" s="72"/>
    </row>
    <row r="11" s="61" customFormat="1" ht="24.6" customHeight="1"/>
    <row r="12" s="61" customFormat="1" ht="24.6" customHeight="1"/>
    <row r="13" ht="24.6" customHeight="1"/>
    <row r="14" ht="24.6" customHeight="1"/>
    <row r="15" ht="24.6" customHeight="1"/>
    <row r="16" ht="24.6" customHeight="1"/>
    <row r="17" ht="24.6" customHeight="1"/>
    <row r="18" ht="24.6" customHeight="1"/>
    <row r="19" ht="24.6" customHeight="1"/>
    <row r="20" ht="24.6" customHeight="1"/>
    <row r="21" ht="24.6" customHeight="1"/>
  </sheetData>
  <mergeCells count="4">
    <mergeCell ref="A1:D1"/>
    <mergeCell ref="B3:D3"/>
    <mergeCell ref="A10:D10"/>
    <mergeCell ref="A3:A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22"/>
  <sheetViews>
    <sheetView showGridLines="0" workbookViewId="0">
      <selection activeCell="O5" sqref="O5"/>
    </sheetView>
  </sheetViews>
  <sheetFormatPr defaultColWidth="9" defaultRowHeight="14.25"/>
  <cols>
    <col min="1" max="5" width="9" style="19"/>
    <col min="6" max="6" width="26.375" style="19" customWidth="1"/>
    <col min="7" max="16384" width="9" style="19"/>
  </cols>
  <sheetData>
    <row r="1" spans="10:11">
      <c r="J1" s="30"/>
      <c r="K1" s="30"/>
    </row>
    <row r="2" ht="71.25" customHeight="1" spans="1:11">
      <c r="A2" s="20"/>
      <c r="B2" s="20"/>
      <c r="C2" s="20"/>
      <c r="D2" s="21"/>
      <c r="E2" s="21"/>
      <c r="J2" s="31"/>
      <c r="K2" s="31"/>
    </row>
    <row r="3" ht="71.25" customHeight="1" spans="1:11">
      <c r="A3" s="20"/>
      <c r="B3" s="20"/>
      <c r="C3" s="20"/>
      <c r="D3" s="21"/>
      <c r="E3" s="21"/>
      <c r="J3" s="31"/>
      <c r="K3" s="31"/>
    </row>
    <row r="4" ht="186" customHeight="1" spans="1:11">
      <c r="A4" s="22" t="s">
        <v>1468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customHeight="1" spans="5:7">
      <c r="E6" s="23"/>
      <c r="F6" s="23"/>
      <c r="G6" s="23"/>
    </row>
    <row r="7" customHeight="1" spans="5:7">
      <c r="E7" s="23"/>
      <c r="F7" s="23"/>
      <c r="G7" s="23"/>
    </row>
    <row r="8" customHeight="1" spans="5:7">
      <c r="E8" s="23"/>
      <c r="F8" s="23"/>
      <c r="G8" s="23"/>
    </row>
    <row r="9" ht="6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idden="1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idden="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hidden="1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9" ht="3.75" customHeight="1" spans="6:11">
      <c r="F19" s="29"/>
      <c r="G19" s="29"/>
      <c r="H19" s="29"/>
      <c r="I19" s="29"/>
      <c r="J19" s="29"/>
      <c r="K19" s="29"/>
    </row>
    <row r="20" hidden="1" customHeight="1" spans="6:11">
      <c r="F20" s="29"/>
      <c r="G20" s="29"/>
      <c r="H20" s="29"/>
      <c r="I20" s="29"/>
      <c r="J20" s="29"/>
      <c r="K20" s="29"/>
    </row>
    <row r="21" hidden="1" customHeight="1" spans="6:11">
      <c r="F21" s="29"/>
      <c r="G21" s="29"/>
      <c r="H21" s="29"/>
      <c r="I21" s="29"/>
      <c r="J21" s="29"/>
      <c r="K21" s="29"/>
    </row>
    <row r="22" ht="23.25" customHeight="1" spans="6:11">
      <c r="F22" s="29"/>
      <c r="G22" s="29"/>
      <c r="H22" s="29"/>
      <c r="I22" s="29"/>
      <c r="J22" s="29"/>
      <c r="K22" s="29"/>
    </row>
  </sheetData>
  <mergeCells count="6">
    <mergeCell ref="J1:K1"/>
    <mergeCell ref="A2:C2"/>
    <mergeCell ref="J2:K2"/>
    <mergeCell ref="A4:K4"/>
    <mergeCell ref="E6:G8"/>
    <mergeCell ref="A9:K17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34"/>
  <sheetViews>
    <sheetView showGridLines="0" workbookViewId="0">
      <selection activeCell="A9" sqref="A9:K17"/>
    </sheetView>
  </sheetViews>
  <sheetFormatPr defaultColWidth="9" defaultRowHeight="14.25"/>
  <cols>
    <col min="1" max="5" width="9" style="19"/>
    <col min="6" max="6" width="26.375" style="19" customWidth="1"/>
    <col min="7" max="16384" width="9" style="19"/>
  </cols>
  <sheetData>
    <row r="1" spans="10:11">
      <c r="J1" s="30"/>
      <c r="K1" s="30"/>
    </row>
    <row r="2" ht="71.25" customHeight="1" spans="1:11">
      <c r="A2" s="20"/>
      <c r="B2" s="20"/>
      <c r="C2" s="20"/>
      <c r="D2" s="21"/>
      <c r="E2" s="21"/>
      <c r="J2" s="31"/>
      <c r="K2" s="31"/>
    </row>
    <row r="3" ht="71.25" customHeight="1" spans="1:11">
      <c r="A3" s="20"/>
      <c r="B3" s="20"/>
      <c r="C3" s="20"/>
      <c r="D3" s="21"/>
      <c r="E3" s="21"/>
      <c r="J3" s="31"/>
      <c r="K3" s="31"/>
    </row>
    <row r="4" ht="157.5" customHeight="1" spans="1:1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customHeight="1" spans="5:7">
      <c r="E6" s="23"/>
      <c r="F6" s="23"/>
      <c r="G6" s="23"/>
    </row>
    <row r="7" customHeight="1" spans="5:7">
      <c r="E7" s="23"/>
      <c r="F7" s="23"/>
      <c r="G7" s="23"/>
    </row>
    <row r="8" customHeight="1" spans="5:7">
      <c r="E8" s="23"/>
      <c r="F8" s="23"/>
      <c r="G8" s="23"/>
    </row>
    <row r="9" ht="6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idden="1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idden="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hidden="1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21" ht="27" spans="6:6">
      <c r="F21" s="249"/>
    </row>
    <row r="23" ht="47.25" customHeight="1" spans="1:1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ht="35.25" spans="1:11">
      <c r="A24" s="25"/>
      <c r="B24" s="25"/>
      <c r="C24" s="25"/>
      <c r="D24" s="25"/>
      <c r="E24" s="25"/>
      <c r="F24" s="26"/>
      <c r="G24" s="25"/>
      <c r="H24" s="25"/>
      <c r="I24" s="25"/>
      <c r="J24" s="25"/>
      <c r="K24" s="25"/>
    </row>
    <row r="25" ht="35.25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ht="35.25" spans="1:1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ht="35.25" spans="1:1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ht="15.75" spans="1:1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ht="35.25" customHeight="1" spans="1:1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ht="3.75" customHeight="1" spans="6:11">
      <c r="F31" s="29"/>
      <c r="G31" s="29"/>
      <c r="H31" s="29"/>
      <c r="I31" s="29"/>
      <c r="J31" s="29"/>
      <c r="K31" s="29"/>
    </row>
    <row r="32" hidden="1" customHeight="1" spans="6:11">
      <c r="F32" s="29"/>
      <c r="G32" s="29"/>
      <c r="H32" s="29"/>
      <c r="I32" s="29"/>
      <c r="J32" s="29"/>
      <c r="K32" s="29"/>
    </row>
    <row r="33" hidden="1" customHeight="1" spans="6:11">
      <c r="F33" s="29"/>
      <c r="G33" s="29"/>
      <c r="H33" s="29"/>
      <c r="I33" s="29"/>
      <c r="J33" s="29"/>
      <c r="K33" s="29"/>
    </row>
    <row r="34" ht="23.25" customHeight="1" spans="6:11">
      <c r="F34" s="29"/>
      <c r="G34" s="29"/>
      <c r="H34" s="29"/>
      <c r="I34" s="29"/>
      <c r="J34" s="29"/>
      <c r="K34" s="29"/>
    </row>
  </sheetData>
  <mergeCells count="7">
    <mergeCell ref="J1:K1"/>
    <mergeCell ref="A2:C2"/>
    <mergeCell ref="J2:K2"/>
    <mergeCell ref="A4:K4"/>
    <mergeCell ref="E6:G8"/>
    <mergeCell ref="A9:K17"/>
    <mergeCell ref="A29:K30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showGridLines="0" showZeros="0" workbookViewId="0">
      <selection activeCell="I16" sqref="I16"/>
    </sheetView>
  </sheetViews>
  <sheetFormatPr defaultColWidth="9" defaultRowHeight="15"/>
  <cols>
    <col min="1" max="1" width="42.75" style="36" customWidth="1"/>
    <col min="2" max="3" width="13.75" style="36" customWidth="1"/>
    <col min="4" max="4" width="12" style="36" customWidth="1"/>
    <col min="5" max="5" width="12" style="37" customWidth="1"/>
    <col min="6" max="6" width="7" style="37" customWidth="1"/>
    <col min="7" max="7" width="9" style="36"/>
    <col min="8" max="8" width="13.375" style="36" customWidth="1"/>
    <col min="9" max="16384" width="9" style="36"/>
  </cols>
  <sheetData>
    <row r="1" s="32" customFormat="1" ht="48" customHeight="1" spans="1:6">
      <c r="A1" s="38" t="s">
        <v>1469</v>
      </c>
      <c r="B1" s="38"/>
      <c r="C1" s="38"/>
      <c r="D1" s="38"/>
      <c r="E1" s="38"/>
      <c r="F1" s="38"/>
    </row>
    <row r="2" s="33" customFormat="1" ht="14.25" spans="1:6">
      <c r="A2" s="2"/>
      <c r="E2" s="39" t="s">
        <v>4</v>
      </c>
      <c r="F2" s="53"/>
    </row>
    <row r="3" s="34" customFormat="1" ht="20.1" customHeight="1" spans="1:6">
      <c r="A3" s="6" t="s">
        <v>1381</v>
      </c>
      <c r="B3" s="40" t="s">
        <v>1470</v>
      </c>
      <c r="C3" s="40" t="s">
        <v>1471</v>
      </c>
      <c r="D3" s="40" t="s">
        <v>1472</v>
      </c>
      <c r="E3" s="40" t="s">
        <v>1473</v>
      </c>
      <c r="F3" s="54"/>
    </row>
    <row r="4" s="34" customFormat="1" ht="20.1" customHeight="1" spans="1:6">
      <c r="A4" s="6"/>
      <c r="B4" s="41"/>
      <c r="C4" s="41"/>
      <c r="D4" s="41"/>
      <c r="E4" s="41"/>
      <c r="F4" s="54"/>
    </row>
    <row r="5" ht="23.25" customHeight="1" spans="1:9">
      <c r="A5" s="42" t="s">
        <v>1474</v>
      </c>
      <c r="B5" s="43"/>
      <c r="C5" s="44"/>
      <c r="D5" s="44"/>
      <c r="E5" s="45"/>
      <c r="F5" s="55"/>
      <c r="G5" s="47"/>
      <c r="H5" s="48"/>
      <c r="I5" s="48"/>
    </row>
    <row r="6" ht="23.25" customHeight="1" spans="1:9">
      <c r="A6" s="50" t="s">
        <v>1475</v>
      </c>
      <c r="B6" s="43"/>
      <c r="C6" s="44"/>
      <c r="D6" s="44"/>
      <c r="E6" s="45"/>
      <c r="F6" s="55"/>
      <c r="G6" s="47"/>
      <c r="H6" s="48"/>
      <c r="I6" s="48"/>
    </row>
    <row r="7" ht="23.25" customHeight="1" spans="1:9">
      <c r="A7" s="50" t="s">
        <v>1476</v>
      </c>
      <c r="B7" s="43"/>
      <c r="C7" s="44"/>
      <c r="D7" s="44"/>
      <c r="E7" s="45"/>
      <c r="F7" s="55"/>
      <c r="G7" s="47"/>
      <c r="H7" s="48"/>
      <c r="I7" s="48"/>
    </row>
    <row r="8" ht="23.25" customHeight="1" spans="1:9">
      <c r="A8" s="50" t="s">
        <v>1477</v>
      </c>
      <c r="B8" s="43"/>
      <c r="C8" s="44"/>
      <c r="D8" s="44"/>
      <c r="E8" s="45"/>
      <c r="F8" s="55"/>
      <c r="G8" s="47"/>
      <c r="H8" s="48"/>
      <c r="I8" s="48"/>
    </row>
    <row r="9" ht="23.25" customHeight="1" spans="1:9">
      <c r="A9" s="49" t="s">
        <v>1478</v>
      </c>
      <c r="B9" s="43"/>
      <c r="C9" s="44"/>
      <c r="D9" s="44"/>
      <c r="E9" s="45"/>
      <c r="F9" s="55"/>
      <c r="G9" s="47"/>
      <c r="H9" s="48"/>
      <c r="I9" s="48"/>
    </row>
    <row r="10" ht="23.25" customHeight="1" spans="1:9">
      <c r="A10" s="50" t="s">
        <v>1475</v>
      </c>
      <c r="B10" s="43"/>
      <c r="C10" s="44"/>
      <c r="D10" s="44"/>
      <c r="E10" s="45"/>
      <c r="F10" s="55"/>
      <c r="G10" s="47"/>
      <c r="H10" s="48"/>
      <c r="I10" s="48"/>
    </row>
    <row r="11" ht="23.25" customHeight="1" spans="1:9">
      <c r="A11" s="50" t="s">
        <v>1476</v>
      </c>
      <c r="B11" s="43"/>
      <c r="C11" s="44"/>
      <c r="D11" s="44"/>
      <c r="E11" s="45"/>
      <c r="F11" s="55"/>
      <c r="G11" s="47"/>
      <c r="H11" s="48"/>
      <c r="I11" s="48"/>
    </row>
    <row r="12" ht="23.25" customHeight="1" spans="1:9">
      <c r="A12" s="50" t="s">
        <v>1477</v>
      </c>
      <c r="B12" s="43"/>
      <c r="C12" s="44"/>
      <c r="D12" s="44"/>
      <c r="E12" s="45"/>
      <c r="F12" s="55"/>
      <c r="G12" s="47"/>
      <c r="H12" s="48"/>
      <c r="I12" s="48"/>
    </row>
    <row r="13" ht="23.25" customHeight="1" spans="1:9">
      <c r="A13" s="50" t="s">
        <v>1479</v>
      </c>
      <c r="B13" s="43"/>
      <c r="C13" s="44"/>
      <c r="D13" s="44"/>
      <c r="E13" s="45"/>
      <c r="F13" s="55"/>
      <c r="G13" s="47"/>
      <c r="H13" s="48"/>
      <c r="I13" s="48"/>
    </row>
    <row r="14" ht="23.25" customHeight="1" spans="1:9">
      <c r="A14" s="50" t="s">
        <v>1475</v>
      </c>
      <c r="B14" s="43"/>
      <c r="C14" s="44"/>
      <c r="D14" s="44"/>
      <c r="E14" s="45"/>
      <c r="F14" s="55"/>
      <c r="G14" s="47"/>
      <c r="H14" s="48"/>
      <c r="I14" s="48"/>
    </row>
    <row r="15" ht="23.25" customHeight="1" spans="1:9">
      <c r="A15" s="50" t="s">
        <v>1477</v>
      </c>
      <c r="B15" s="43"/>
      <c r="C15" s="44"/>
      <c r="D15" s="44"/>
      <c r="E15" s="45"/>
      <c r="F15" s="55"/>
      <c r="G15" s="47"/>
      <c r="H15" s="48"/>
      <c r="I15" s="48"/>
    </row>
    <row r="16" s="35" customFormat="1" ht="23.25" customHeight="1" spans="1:8">
      <c r="A16" s="50" t="s">
        <v>1480</v>
      </c>
      <c r="B16" s="43"/>
      <c r="C16" s="44"/>
      <c r="D16" s="44"/>
      <c r="E16" s="45"/>
      <c r="F16" s="55"/>
      <c r="H16" s="51"/>
    </row>
    <row r="17" s="35" customFormat="1" ht="23.25" customHeight="1" spans="1:6">
      <c r="A17" s="50" t="s">
        <v>1475</v>
      </c>
      <c r="B17" s="43"/>
      <c r="C17" s="44"/>
      <c r="D17" s="44"/>
      <c r="E17" s="45"/>
      <c r="F17" s="55"/>
    </row>
    <row r="18" s="35" customFormat="1" ht="23.25" customHeight="1" spans="1:6">
      <c r="A18" s="50" t="s">
        <v>1476</v>
      </c>
      <c r="B18" s="43"/>
      <c r="C18" s="44"/>
      <c r="D18" s="44"/>
      <c r="E18" s="45"/>
      <c r="F18" s="55"/>
    </row>
    <row r="19" ht="23.25" customHeight="1" spans="1:9">
      <c r="A19" s="50" t="s">
        <v>1477</v>
      </c>
      <c r="B19" s="43"/>
      <c r="C19" s="44"/>
      <c r="D19" s="44"/>
      <c r="E19" s="45"/>
      <c r="F19" s="55"/>
      <c r="G19" s="47"/>
      <c r="H19" s="48"/>
      <c r="I19" s="48"/>
    </row>
    <row r="20" s="35" customFormat="1" ht="23.25" customHeight="1" spans="1:6">
      <c r="A20" s="50" t="s">
        <v>1481</v>
      </c>
      <c r="B20" s="43"/>
      <c r="C20" s="44"/>
      <c r="D20" s="44"/>
      <c r="E20" s="45"/>
      <c r="F20" s="55"/>
    </row>
    <row r="21" s="35" customFormat="1" ht="23.25" customHeight="1" spans="1:6">
      <c r="A21" s="50" t="s">
        <v>1475</v>
      </c>
      <c r="B21" s="43"/>
      <c r="C21" s="44"/>
      <c r="D21" s="44"/>
      <c r="E21" s="45"/>
      <c r="F21" s="55"/>
    </row>
    <row r="22" ht="23.25" customHeight="1" spans="1:9">
      <c r="A22" s="50" t="s">
        <v>1477</v>
      </c>
      <c r="B22" s="43"/>
      <c r="C22" s="44"/>
      <c r="D22" s="44"/>
      <c r="E22" s="45"/>
      <c r="F22" s="55"/>
      <c r="G22" s="47"/>
      <c r="H22" s="48"/>
      <c r="I22" s="48"/>
    </row>
    <row r="23" s="35" customFormat="1" ht="23.25" customHeight="1" spans="1:6">
      <c r="A23" s="52" t="s">
        <v>1482</v>
      </c>
      <c r="B23" s="43"/>
      <c r="C23" s="44"/>
      <c r="D23" s="44"/>
      <c r="E23" s="45"/>
      <c r="F23" s="55"/>
    </row>
    <row r="24" s="35" customFormat="1" ht="23.25" customHeight="1" spans="1:6">
      <c r="A24" s="50" t="s">
        <v>1475</v>
      </c>
      <c r="B24" s="43"/>
      <c r="C24" s="44"/>
      <c r="D24" s="44"/>
      <c r="E24" s="45"/>
      <c r="F24" s="55"/>
    </row>
    <row r="25" ht="23.25" customHeight="1" spans="1:9">
      <c r="A25" s="50" t="s">
        <v>1477</v>
      </c>
      <c r="B25" s="43"/>
      <c r="C25" s="44"/>
      <c r="D25" s="44"/>
      <c r="E25" s="45"/>
      <c r="F25" s="55"/>
      <c r="G25" s="47"/>
      <c r="H25" s="48"/>
      <c r="I25" s="48"/>
    </row>
    <row r="26" ht="23.25" customHeight="1" spans="1:6">
      <c r="A26" s="52" t="s">
        <v>1483</v>
      </c>
      <c r="B26" s="43"/>
      <c r="C26" s="44"/>
      <c r="D26" s="44"/>
      <c r="E26" s="45"/>
      <c r="F26" s="55"/>
    </row>
    <row r="27" ht="23.25" customHeight="1" spans="1:6">
      <c r="A27" s="50" t="s">
        <v>1475</v>
      </c>
      <c r="B27" s="43"/>
      <c r="C27" s="44"/>
      <c r="D27" s="44"/>
      <c r="E27" s="45"/>
      <c r="F27" s="55"/>
    </row>
    <row r="28" ht="23.25" customHeight="1" spans="1:6">
      <c r="A28" s="50" t="s">
        <v>1476</v>
      </c>
      <c r="B28" s="43"/>
      <c r="C28" s="44"/>
      <c r="D28" s="44"/>
      <c r="E28" s="45"/>
      <c r="F28" s="55"/>
    </row>
    <row r="29" ht="23.25" customHeight="1" spans="1:9">
      <c r="A29" s="50" t="s">
        <v>1477</v>
      </c>
      <c r="B29" s="43"/>
      <c r="C29" s="44"/>
      <c r="D29" s="44"/>
      <c r="E29" s="45"/>
      <c r="F29" s="55"/>
      <c r="G29" s="47"/>
      <c r="H29" s="48"/>
      <c r="I29" s="48"/>
    </row>
    <row r="30" ht="23.25" customHeight="1" spans="1:6">
      <c r="A30" s="52" t="s">
        <v>1484</v>
      </c>
      <c r="B30" s="43"/>
      <c r="C30" s="44"/>
      <c r="D30" s="44"/>
      <c r="E30" s="45"/>
      <c r="F30" s="55"/>
    </row>
    <row r="31" ht="23.25" customHeight="1" spans="1:6">
      <c r="A31" s="50" t="s">
        <v>1475</v>
      </c>
      <c r="B31" s="43"/>
      <c r="C31" s="44"/>
      <c r="D31" s="44"/>
      <c r="E31" s="45"/>
      <c r="F31" s="55"/>
    </row>
    <row r="32" ht="23.25" customHeight="1" spans="1:6">
      <c r="A32" s="50" t="s">
        <v>1476</v>
      </c>
      <c r="B32" s="43"/>
      <c r="C32" s="44"/>
      <c r="D32" s="44"/>
      <c r="E32" s="45"/>
      <c r="F32" s="55"/>
    </row>
    <row r="33" ht="23.25" customHeight="1" spans="1:9">
      <c r="A33" s="50" t="s">
        <v>1477</v>
      </c>
      <c r="B33" s="43"/>
      <c r="C33" s="44"/>
      <c r="D33" s="44"/>
      <c r="E33" s="45"/>
      <c r="F33" s="55"/>
      <c r="G33" s="47"/>
      <c r="H33" s="48"/>
      <c r="I33" s="48"/>
    </row>
    <row r="34" ht="23.25" customHeight="1" spans="1:6">
      <c r="A34" s="50" t="s">
        <v>1485</v>
      </c>
      <c r="B34" s="43"/>
      <c r="C34" s="44"/>
      <c r="D34" s="44"/>
      <c r="E34" s="45"/>
      <c r="F34" s="51"/>
    </row>
    <row r="35" ht="23.25" customHeight="1" spans="1:6">
      <c r="A35" s="50" t="s">
        <v>1475</v>
      </c>
      <c r="B35" s="43"/>
      <c r="C35" s="44"/>
      <c r="D35" s="44"/>
      <c r="E35" s="45"/>
      <c r="F35" s="51"/>
    </row>
    <row r="36" ht="23.25" customHeight="1" spans="1:6">
      <c r="A36" s="50" t="s">
        <v>1476</v>
      </c>
      <c r="B36" s="43"/>
      <c r="C36" s="44"/>
      <c r="D36" s="44"/>
      <c r="E36" s="45"/>
      <c r="F36" s="51"/>
    </row>
    <row r="37" ht="23.25" customHeight="1" spans="1:9">
      <c r="A37" s="50" t="s">
        <v>1477</v>
      </c>
      <c r="B37" s="43"/>
      <c r="C37" s="44"/>
      <c r="D37" s="44"/>
      <c r="E37" s="45"/>
      <c r="F37" s="55"/>
      <c r="G37" s="47"/>
      <c r="H37" s="48"/>
      <c r="I37" s="48"/>
    </row>
    <row r="38" ht="24.6" customHeight="1" spans="6:6">
      <c r="F38" s="51"/>
    </row>
    <row r="39" ht="24.6" customHeight="1" spans="6:6">
      <c r="F39" s="51"/>
    </row>
    <row r="40" ht="24.6" customHeight="1" spans="6:6">
      <c r="F40" s="51"/>
    </row>
    <row r="41" ht="24.6" customHeight="1" spans="6:6">
      <c r="F41" s="51"/>
    </row>
    <row r="42" spans="6:6">
      <c r="F42" s="51"/>
    </row>
    <row r="43" spans="6:6">
      <c r="F43" s="51"/>
    </row>
    <row r="44" spans="6:6">
      <c r="F44" s="51"/>
    </row>
    <row r="45" spans="6:6">
      <c r="F45" s="51"/>
    </row>
    <row r="46" spans="6:6">
      <c r="F46" s="51"/>
    </row>
    <row r="47" spans="6:6">
      <c r="F47" s="51"/>
    </row>
  </sheetData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  <rowBreaks count="1" manualBreakCount="1">
    <brk id="20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G16" sqref="G16"/>
    </sheetView>
  </sheetViews>
  <sheetFormatPr defaultColWidth="9" defaultRowHeight="15"/>
  <cols>
    <col min="1" max="1" width="41" style="36" customWidth="1"/>
    <col min="2" max="3" width="15" style="36" customWidth="1"/>
    <col min="4" max="4" width="14.125" style="36" customWidth="1"/>
    <col min="5" max="5" width="14.125" style="37" customWidth="1"/>
    <col min="6" max="6" width="14.75" style="36" customWidth="1"/>
    <col min="7" max="7" width="9.5" style="36" customWidth="1"/>
    <col min="8" max="8" width="13.375" style="36" customWidth="1"/>
    <col min="9" max="16384" width="9" style="36"/>
  </cols>
  <sheetData>
    <row r="1" s="32" customFormat="1" ht="48" customHeight="1" spans="1:5">
      <c r="A1" s="38" t="s">
        <v>1486</v>
      </c>
      <c r="B1" s="38"/>
      <c r="C1" s="38"/>
      <c r="D1" s="38"/>
      <c r="E1" s="38"/>
    </row>
    <row r="2" s="33" customFormat="1" ht="14.25" spans="1:5">
      <c r="A2" s="2"/>
      <c r="E2" s="39" t="s">
        <v>4</v>
      </c>
    </row>
    <row r="3" s="34" customFormat="1" ht="20.1" customHeight="1" spans="1:5">
      <c r="A3" s="6" t="s">
        <v>1381</v>
      </c>
      <c r="B3" s="40" t="s">
        <v>1470</v>
      </c>
      <c r="C3" s="40" t="s">
        <v>1382</v>
      </c>
      <c r="D3" s="40" t="s">
        <v>1472</v>
      </c>
      <c r="E3" s="40" t="s">
        <v>1487</v>
      </c>
    </row>
    <row r="4" s="34" customFormat="1" ht="20.1" customHeight="1" spans="1:5">
      <c r="A4" s="6"/>
      <c r="B4" s="41"/>
      <c r="C4" s="41"/>
      <c r="D4" s="41"/>
      <c r="E4" s="41"/>
    </row>
    <row r="5" ht="34.5" customHeight="1" spans="1:9">
      <c r="A5" s="42" t="s">
        <v>1488</v>
      </c>
      <c r="B5" s="43"/>
      <c r="C5" s="44"/>
      <c r="D5" s="44"/>
      <c r="E5" s="45"/>
      <c r="F5" s="46"/>
      <c r="G5" s="47"/>
      <c r="H5" s="48"/>
      <c r="I5" s="48"/>
    </row>
    <row r="6" ht="34.5" customHeight="1" spans="1:9">
      <c r="A6" s="49" t="s">
        <v>1489</v>
      </c>
      <c r="B6" s="43"/>
      <c r="C6" s="44"/>
      <c r="D6" s="44"/>
      <c r="E6" s="45"/>
      <c r="F6" s="46"/>
      <c r="G6" s="47"/>
      <c r="H6" s="48"/>
      <c r="I6" s="48"/>
    </row>
    <row r="7" ht="34.5" customHeight="1" spans="1:9">
      <c r="A7" s="50" t="s">
        <v>1490</v>
      </c>
      <c r="B7" s="43"/>
      <c r="C7" s="44"/>
      <c r="D7" s="44"/>
      <c r="E7" s="45"/>
      <c r="F7" s="46"/>
      <c r="G7" s="47"/>
      <c r="H7" s="48"/>
      <c r="I7" s="48"/>
    </row>
    <row r="8" ht="34.5" customHeight="1" spans="1:9">
      <c r="A8" s="50" t="s">
        <v>1491</v>
      </c>
      <c r="B8" s="43"/>
      <c r="C8" s="44"/>
      <c r="D8" s="44"/>
      <c r="E8" s="45"/>
      <c r="F8" s="46"/>
      <c r="G8" s="47"/>
      <c r="H8" s="48"/>
      <c r="I8" s="48"/>
    </row>
    <row r="9" ht="34.5" customHeight="1" spans="1:9">
      <c r="A9" s="50" t="s">
        <v>1492</v>
      </c>
      <c r="B9" s="43"/>
      <c r="C9" s="44"/>
      <c r="D9" s="44"/>
      <c r="E9" s="45"/>
      <c r="F9" s="46"/>
      <c r="G9" s="47"/>
      <c r="H9" s="48"/>
      <c r="I9" s="48"/>
    </row>
    <row r="10" ht="34.5" customHeight="1" spans="1:9">
      <c r="A10" s="50" t="s">
        <v>1493</v>
      </c>
      <c r="B10" s="43"/>
      <c r="C10" s="44"/>
      <c r="D10" s="44"/>
      <c r="E10" s="45"/>
      <c r="F10" s="46"/>
      <c r="G10" s="47"/>
      <c r="H10" s="48"/>
      <c r="I10" s="48"/>
    </row>
    <row r="11" ht="34.5" customHeight="1" spans="1:9">
      <c r="A11" s="50" t="s">
        <v>1494</v>
      </c>
      <c r="B11" s="43"/>
      <c r="C11" s="44"/>
      <c r="D11" s="44"/>
      <c r="E11" s="45"/>
      <c r="F11" s="46"/>
      <c r="G11" s="47"/>
      <c r="H11" s="48"/>
      <c r="I11" s="48"/>
    </row>
    <row r="12" ht="34.5" customHeight="1" spans="1:9">
      <c r="A12" s="50" t="s">
        <v>1491</v>
      </c>
      <c r="B12" s="43"/>
      <c r="C12" s="44"/>
      <c r="D12" s="44"/>
      <c r="E12" s="45"/>
      <c r="F12" s="46"/>
      <c r="G12" s="47"/>
      <c r="H12" s="48"/>
      <c r="I12" s="48"/>
    </row>
    <row r="13" s="35" customFormat="1" ht="34.5" customHeight="1" spans="1:8">
      <c r="A13" s="50" t="s">
        <v>1495</v>
      </c>
      <c r="B13" s="43"/>
      <c r="C13" s="44"/>
      <c r="D13" s="44"/>
      <c r="E13" s="45"/>
      <c r="F13" s="46"/>
      <c r="H13" s="51"/>
    </row>
    <row r="14" s="35" customFormat="1" ht="34.5" customHeight="1" spans="1:6">
      <c r="A14" s="50" t="s">
        <v>1496</v>
      </c>
      <c r="B14" s="43"/>
      <c r="C14" s="44"/>
      <c r="D14" s="44"/>
      <c r="E14" s="45"/>
      <c r="F14" s="46"/>
    </row>
    <row r="15" s="35" customFormat="1" ht="34.5" customHeight="1" spans="1:6">
      <c r="A15" s="50" t="s">
        <v>1497</v>
      </c>
      <c r="B15" s="43"/>
      <c r="C15" s="44"/>
      <c r="D15" s="44"/>
      <c r="E15" s="45"/>
      <c r="F15" s="46"/>
    </row>
    <row r="16" s="35" customFormat="1" ht="34.5" customHeight="1" spans="1:6">
      <c r="A16" s="50" t="s">
        <v>1498</v>
      </c>
      <c r="B16" s="43"/>
      <c r="C16" s="44"/>
      <c r="D16" s="44"/>
      <c r="E16" s="45"/>
      <c r="F16" s="46"/>
    </row>
    <row r="17" s="35" customFormat="1" ht="34.5" customHeight="1" spans="1:6">
      <c r="A17" s="50" t="s">
        <v>1499</v>
      </c>
      <c r="B17" s="43"/>
      <c r="C17" s="44"/>
      <c r="D17" s="44"/>
      <c r="E17" s="45"/>
      <c r="F17" s="46"/>
    </row>
    <row r="18" s="35" customFormat="1" ht="34.5" customHeight="1" spans="1:6">
      <c r="A18" s="50" t="s">
        <v>1500</v>
      </c>
      <c r="B18" s="43"/>
      <c r="C18" s="44"/>
      <c r="D18" s="44"/>
      <c r="E18" s="45"/>
      <c r="F18" s="46"/>
    </row>
    <row r="19" s="35" customFormat="1" ht="34.5" customHeight="1" spans="1:6">
      <c r="A19" s="50" t="s">
        <v>1501</v>
      </c>
      <c r="B19" s="43"/>
      <c r="C19" s="44"/>
      <c r="D19" s="44"/>
      <c r="E19" s="45"/>
      <c r="F19" s="46"/>
    </row>
    <row r="20" ht="34.5" customHeight="1" spans="1:6">
      <c r="A20" s="52" t="s">
        <v>1502</v>
      </c>
      <c r="B20" s="43"/>
      <c r="C20" s="44"/>
      <c r="D20" s="44"/>
      <c r="E20" s="45"/>
      <c r="F20" s="46"/>
    </row>
    <row r="21" ht="34.5" customHeight="1" spans="1:6">
      <c r="A21" s="50" t="s">
        <v>1503</v>
      </c>
      <c r="B21" s="43"/>
      <c r="C21" s="44"/>
      <c r="D21" s="44"/>
      <c r="E21" s="45"/>
      <c r="F21" s="46"/>
    </row>
    <row r="22" ht="34.5" customHeight="1" spans="1:6">
      <c r="A22" s="52" t="s">
        <v>1504</v>
      </c>
      <c r="B22" s="43"/>
      <c r="C22" s="44"/>
      <c r="D22" s="44"/>
      <c r="E22" s="45"/>
      <c r="F22" s="46"/>
    </row>
    <row r="23" ht="34.5" customHeight="1" spans="1:6">
      <c r="A23" s="52" t="s">
        <v>1505</v>
      </c>
      <c r="B23" s="43"/>
      <c r="C23" s="44"/>
      <c r="D23" s="44"/>
      <c r="E23" s="45"/>
      <c r="F23" s="46"/>
    </row>
    <row r="24" ht="34.5" customHeight="1" spans="1:5">
      <c r="A24" s="52" t="s">
        <v>1506</v>
      </c>
      <c r="B24" s="43"/>
      <c r="C24" s="44"/>
      <c r="D24" s="44"/>
      <c r="E24" s="45"/>
    </row>
    <row r="25" ht="24.6" customHeight="1"/>
    <row r="26" ht="24.6" customHeight="1"/>
    <row r="27" ht="24.6" customHeight="1"/>
    <row r="28" ht="24.6" customHeight="1"/>
    <row r="29" ht="24.6" customHeight="1"/>
    <row r="30" ht="24.6" customHeight="1"/>
    <row r="31" ht="24.6" customHeight="1"/>
    <row r="32" ht="24.6" customHeight="1"/>
  </sheetData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  <rowBreaks count="1" manualBreakCount="1">
    <brk id="14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33"/>
  <sheetViews>
    <sheetView showGridLines="0" workbookViewId="0">
      <selection activeCell="M23" sqref="M23"/>
    </sheetView>
  </sheetViews>
  <sheetFormatPr defaultColWidth="9" defaultRowHeight="14.25"/>
  <cols>
    <col min="1" max="5" width="9" style="19"/>
    <col min="6" max="6" width="26.375" style="19" customWidth="1"/>
    <col min="7" max="16384" width="9" style="19"/>
  </cols>
  <sheetData>
    <row r="1" spans="10:11">
      <c r="J1" s="30"/>
      <c r="K1" s="30"/>
    </row>
    <row r="2" ht="71.25" customHeight="1" spans="1:11">
      <c r="A2" s="20"/>
      <c r="B2" s="20"/>
      <c r="C2" s="20"/>
      <c r="D2" s="21"/>
      <c r="E2" s="21"/>
      <c r="J2" s="31"/>
      <c r="K2" s="31"/>
    </row>
    <row r="3" ht="71.25" customHeight="1" spans="1:11">
      <c r="A3" s="20"/>
      <c r="B3" s="20"/>
      <c r="C3" s="20"/>
      <c r="D3" s="21"/>
      <c r="E3" s="21"/>
      <c r="J3" s="31"/>
      <c r="K3" s="31"/>
    </row>
    <row r="4" s="18" customFormat="1" ht="157.5" customHeight="1" spans="1:11">
      <c r="A4" s="22" t="s">
        <v>1507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customHeight="1" spans="5:7">
      <c r="E6" s="23"/>
      <c r="F6" s="23"/>
      <c r="G6" s="23"/>
    </row>
    <row r="7" customHeight="1" spans="5:7">
      <c r="E7" s="23"/>
      <c r="F7" s="23"/>
      <c r="G7" s="23"/>
    </row>
    <row r="8" customHeight="1" spans="5:7">
      <c r="E8" s="23"/>
      <c r="F8" s="23"/>
      <c r="G8" s="23"/>
    </row>
    <row r="9" ht="6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idden="1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idden="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hidden="1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22" ht="47.25" customHeight="1" spans="1:1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ht="35.25" spans="1:11">
      <c r="A23" s="25"/>
      <c r="B23" s="25"/>
      <c r="C23" s="25"/>
      <c r="D23" s="25"/>
      <c r="E23" s="25"/>
      <c r="F23" s="26"/>
      <c r="G23" s="25"/>
      <c r="H23" s="25"/>
      <c r="I23" s="25"/>
      <c r="J23" s="25"/>
      <c r="K23" s="25"/>
    </row>
    <row r="24" ht="35.25" spans="1:1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35.25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ht="35.25" spans="1:1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ht="15.75" spans="1:1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ht="35.25" customHeight="1" spans="1:1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ht="3.75" customHeight="1" spans="6:11">
      <c r="F30" s="29"/>
      <c r="G30" s="29"/>
      <c r="H30" s="29"/>
      <c r="I30" s="29"/>
      <c r="J30" s="29"/>
      <c r="K30" s="29"/>
    </row>
    <row r="31" hidden="1" customHeight="1" spans="6:11">
      <c r="F31" s="29"/>
      <c r="G31" s="29"/>
      <c r="H31" s="29"/>
      <c r="I31" s="29"/>
      <c r="J31" s="29"/>
      <c r="K31" s="29"/>
    </row>
    <row r="32" hidden="1" customHeight="1" spans="6:11">
      <c r="F32" s="29"/>
      <c r="G32" s="29"/>
      <c r="H32" s="29"/>
      <c r="I32" s="29"/>
      <c r="J32" s="29"/>
      <c r="K32" s="29"/>
    </row>
    <row r="33" ht="23.25" customHeight="1" spans="6:11">
      <c r="F33" s="29"/>
      <c r="G33" s="29"/>
      <c r="H33" s="29"/>
      <c r="I33" s="29"/>
      <c r="J33" s="29"/>
      <c r="K33" s="29"/>
    </row>
  </sheetData>
  <mergeCells count="7">
    <mergeCell ref="J1:K1"/>
    <mergeCell ref="A2:C2"/>
    <mergeCell ref="J2:K2"/>
    <mergeCell ref="A4:K4"/>
    <mergeCell ref="E6:G8"/>
    <mergeCell ref="A9:K17"/>
    <mergeCell ref="A28:K29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workbookViewId="0">
      <selection activeCell="I15" sqref="I15"/>
    </sheetView>
  </sheetViews>
  <sheetFormatPr defaultColWidth="9" defaultRowHeight="14.25" outlineLevelCol="5"/>
  <cols>
    <col min="1" max="1" width="42.125" customWidth="1"/>
    <col min="2" max="3" width="17.25" customWidth="1"/>
    <col min="4" max="6" width="15.5" customWidth="1"/>
  </cols>
  <sheetData>
    <row r="1" ht="48" customHeight="1" spans="1:6">
      <c r="A1" s="1" t="s">
        <v>1508</v>
      </c>
      <c r="B1" s="1"/>
      <c r="C1" s="1"/>
      <c r="D1" s="1"/>
      <c r="E1" s="1"/>
      <c r="F1" s="1"/>
    </row>
    <row r="2" ht="15" customHeight="1" spans="1:6">
      <c r="A2" s="2"/>
      <c r="B2" s="3"/>
      <c r="C2" s="3"/>
      <c r="F2" s="5" t="s">
        <v>4</v>
      </c>
    </row>
    <row r="3" ht="20.1" customHeight="1" spans="1:6">
      <c r="A3" s="6" t="s">
        <v>1381</v>
      </c>
      <c r="B3" s="6" t="s">
        <v>1509</v>
      </c>
      <c r="C3" s="6" t="s">
        <v>1510</v>
      </c>
      <c r="D3" s="6" t="s">
        <v>1382</v>
      </c>
      <c r="E3" s="6" t="s">
        <v>1511</v>
      </c>
      <c r="F3" s="7" t="s">
        <v>1473</v>
      </c>
    </row>
    <row r="4" ht="20.1" customHeight="1" spans="1:6">
      <c r="A4" s="6"/>
      <c r="B4" s="6"/>
      <c r="C4" s="6"/>
      <c r="D4" s="6"/>
      <c r="E4" s="6"/>
      <c r="F4" s="7"/>
    </row>
    <row r="5" ht="30.75" customHeight="1" spans="1:6">
      <c r="A5" s="8" t="s">
        <v>1512</v>
      </c>
      <c r="B5" s="9"/>
      <c r="C5" s="10"/>
      <c r="D5" s="10"/>
      <c r="E5" s="10"/>
      <c r="F5" s="10"/>
    </row>
    <row r="6" ht="30.75" customHeight="1" spans="1:6">
      <c r="A6" s="12" t="s">
        <v>1513</v>
      </c>
      <c r="B6" s="9"/>
      <c r="C6" s="10"/>
      <c r="D6" s="10"/>
      <c r="E6" s="10"/>
      <c r="F6" s="10"/>
    </row>
    <row r="7" ht="30.75" customHeight="1" spans="1:6">
      <c r="A7" s="16" t="s">
        <v>1514</v>
      </c>
      <c r="B7" s="9"/>
      <c r="C7" s="10"/>
      <c r="D7" s="10"/>
      <c r="E7" s="10"/>
      <c r="F7" s="10"/>
    </row>
    <row r="8" ht="30.75" customHeight="1" spans="1:6">
      <c r="A8" s="13" t="s">
        <v>1515</v>
      </c>
      <c r="B8" s="9"/>
      <c r="C8" s="10"/>
      <c r="D8" s="10"/>
      <c r="E8" s="10"/>
      <c r="F8" s="10"/>
    </row>
    <row r="9" ht="30.75" customHeight="1" spans="1:6">
      <c r="A9" s="16" t="s">
        <v>1516</v>
      </c>
      <c r="B9" s="9"/>
      <c r="C9" s="10"/>
      <c r="D9" s="10"/>
      <c r="E9" s="10"/>
      <c r="F9" s="10"/>
    </row>
    <row r="10" ht="30.75" customHeight="1" spans="1:6">
      <c r="A10" s="17" t="s">
        <v>1517</v>
      </c>
      <c r="B10" s="9"/>
      <c r="C10" s="10"/>
      <c r="D10" s="10"/>
      <c r="E10" s="10"/>
      <c r="F10" s="10"/>
    </row>
    <row r="11" ht="30.75" customHeight="1" spans="1:6">
      <c r="A11" s="12" t="s">
        <v>1518</v>
      </c>
      <c r="B11" s="9"/>
      <c r="C11" s="10"/>
      <c r="D11" s="10"/>
      <c r="E11" s="10"/>
      <c r="F11" s="10"/>
    </row>
    <row r="12" ht="30.75" customHeight="1" spans="1:6">
      <c r="A12" s="17" t="s">
        <v>1517</v>
      </c>
      <c r="B12" s="9"/>
      <c r="C12" s="10"/>
      <c r="D12" s="10"/>
      <c r="E12" s="10"/>
      <c r="F12" s="10"/>
    </row>
  </sheetData>
  <mergeCells count="7">
    <mergeCell ref="A1:F1"/>
    <mergeCell ref="A3:A4"/>
    <mergeCell ref="B3:B4"/>
    <mergeCell ref="C3:C4"/>
    <mergeCell ref="D3:D4"/>
    <mergeCell ref="E3:E4"/>
    <mergeCell ref="F3:F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workbookViewId="0">
      <selection activeCell="M9" sqref="M9"/>
    </sheetView>
  </sheetViews>
  <sheetFormatPr defaultColWidth="9" defaultRowHeight="14.25" outlineLevelCol="5"/>
  <cols>
    <col min="1" max="1" width="34.875" customWidth="1"/>
    <col min="2" max="6" width="16.625" customWidth="1"/>
  </cols>
  <sheetData>
    <row r="1" ht="48" customHeight="1" spans="1:6">
      <c r="A1" s="1" t="s">
        <v>1519</v>
      </c>
      <c r="B1" s="1"/>
      <c r="C1" s="1"/>
      <c r="D1" s="1"/>
      <c r="E1" s="1"/>
      <c r="F1" s="1"/>
    </row>
    <row r="2" ht="15" customHeight="1" spans="1:6">
      <c r="A2" s="2"/>
      <c r="B2" s="3"/>
      <c r="C2" s="3"/>
      <c r="D2" s="4"/>
      <c r="F2" s="5" t="s">
        <v>4</v>
      </c>
    </row>
    <row r="3" ht="20.1" customHeight="1" spans="1:6">
      <c r="A3" s="6" t="s">
        <v>1381</v>
      </c>
      <c r="B3" s="6" t="s">
        <v>1509</v>
      </c>
      <c r="C3" s="6" t="s">
        <v>1510</v>
      </c>
      <c r="D3" s="6" t="s">
        <v>1382</v>
      </c>
      <c r="E3" s="6" t="s">
        <v>1511</v>
      </c>
      <c r="F3" s="7" t="s">
        <v>1473</v>
      </c>
    </row>
    <row r="4" ht="20.1" customHeight="1" spans="1:6">
      <c r="A4" s="6"/>
      <c r="B4" s="6"/>
      <c r="C4" s="6"/>
      <c r="D4" s="6"/>
      <c r="E4" s="6"/>
      <c r="F4" s="7"/>
    </row>
    <row r="5" ht="33" customHeight="1" spans="1:6">
      <c r="A5" s="8" t="s">
        <v>1520</v>
      </c>
      <c r="B5" s="9"/>
      <c r="C5" s="10"/>
      <c r="D5" s="10"/>
      <c r="E5" s="10"/>
      <c r="F5" s="10"/>
    </row>
    <row r="6" ht="33" customHeight="1" spans="1:6">
      <c r="A6" s="11" t="s">
        <v>1521</v>
      </c>
      <c r="B6" s="9"/>
      <c r="C6" s="10"/>
      <c r="D6" s="10"/>
      <c r="E6" s="10"/>
      <c r="F6" s="10"/>
    </row>
    <row r="7" ht="33" customHeight="1" spans="1:6">
      <c r="A7" s="12" t="s">
        <v>1522</v>
      </c>
      <c r="B7" s="9"/>
      <c r="C7" s="10"/>
      <c r="D7" s="10"/>
      <c r="E7" s="10"/>
      <c r="F7" s="10"/>
    </row>
    <row r="8" ht="33" customHeight="1" spans="1:6">
      <c r="A8" s="13" t="s">
        <v>1523</v>
      </c>
      <c r="B8" s="9"/>
      <c r="C8" s="10"/>
      <c r="D8" s="10"/>
      <c r="E8" s="10"/>
      <c r="F8" s="10"/>
    </row>
    <row r="9" ht="33" customHeight="1" spans="1:6">
      <c r="A9" s="11" t="s">
        <v>1524</v>
      </c>
      <c r="B9" s="9"/>
      <c r="C9" s="10"/>
      <c r="D9" s="10"/>
      <c r="E9" s="10"/>
      <c r="F9" s="10"/>
    </row>
    <row r="10" ht="33" customHeight="1" spans="1:6">
      <c r="A10" s="13" t="s">
        <v>1525</v>
      </c>
      <c r="B10" s="9"/>
      <c r="C10" s="10"/>
      <c r="D10" s="10"/>
      <c r="E10" s="10"/>
      <c r="F10" s="10"/>
    </row>
    <row r="11" ht="33" customHeight="1" spans="1:6">
      <c r="A11" s="13" t="s">
        <v>1523</v>
      </c>
      <c r="B11" s="9"/>
      <c r="C11" s="10"/>
      <c r="D11" s="10"/>
      <c r="E11" s="10"/>
      <c r="F11" s="10"/>
    </row>
    <row r="12" ht="33" customHeight="1" spans="1:6">
      <c r="A12" s="13" t="s">
        <v>1526</v>
      </c>
      <c r="B12" s="9"/>
      <c r="C12" s="10"/>
      <c r="D12" s="10"/>
      <c r="E12" s="10"/>
      <c r="F12" s="10"/>
    </row>
    <row r="13" ht="33" customHeight="1" spans="1:6">
      <c r="A13" s="13" t="s">
        <v>1523</v>
      </c>
      <c r="B13" s="9"/>
      <c r="C13" s="10"/>
      <c r="D13" s="10"/>
      <c r="E13" s="10"/>
      <c r="F13" s="10"/>
    </row>
    <row r="14" ht="33" customHeight="1" spans="1:6">
      <c r="A14" s="13" t="s">
        <v>1527</v>
      </c>
      <c r="B14" s="9"/>
      <c r="C14" s="10"/>
      <c r="D14" s="10"/>
      <c r="E14" s="10"/>
      <c r="F14" s="10"/>
    </row>
    <row r="15" ht="33.75" customHeight="1" spans="1:6">
      <c r="A15" s="12" t="s">
        <v>1528</v>
      </c>
      <c r="B15" s="9"/>
      <c r="C15" s="9"/>
      <c r="D15" s="14"/>
      <c r="E15" s="14"/>
      <c r="F15" s="15"/>
    </row>
    <row r="16" ht="33.75" customHeight="1" spans="1:6">
      <c r="A16" s="12" t="s">
        <v>1529</v>
      </c>
      <c r="B16" s="9"/>
      <c r="C16" s="9"/>
      <c r="D16" s="14"/>
      <c r="E16" s="14"/>
      <c r="F16" s="15"/>
    </row>
    <row r="17" ht="33.75" customHeight="1" spans="1:6">
      <c r="A17" s="13" t="s">
        <v>1530</v>
      </c>
      <c r="B17" s="9"/>
      <c r="C17" s="9"/>
      <c r="D17" s="14"/>
      <c r="E17" s="14"/>
      <c r="F17" s="15"/>
    </row>
    <row r="18" ht="33.75" customHeight="1" spans="1:6">
      <c r="A18" s="13" t="s">
        <v>1523</v>
      </c>
      <c r="B18" s="9"/>
      <c r="C18" s="9"/>
      <c r="D18" s="14"/>
      <c r="E18" s="14"/>
      <c r="F18" s="15"/>
    </row>
  </sheetData>
  <mergeCells count="7">
    <mergeCell ref="A1:F1"/>
    <mergeCell ref="A3:A4"/>
    <mergeCell ref="B3:B4"/>
    <mergeCell ref="C3:C4"/>
    <mergeCell ref="D3:D4"/>
    <mergeCell ref="E3:E4"/>
    <mergeCell ref="F3:F4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33"/>
  <sheetViews>
    <sheetView workbookViewId="0">
      <selection activeCell="D6" sqref="D6"/>
    </sheetView>
  </sheetViews>
  <sheetFormatPr defaultColWidth="8.75" defaultRowHeight="14.25" outlineLevelCol="7"/>
  <cols>
    <col min="1" max="1" width="34.625" style="82" customWidth="1"/>
    <col min="2" max="2" width="13.75" style="82" customWidth="1"/>
    <col min="3" max="3" width="14.125" style="82" customWidth="1"/>
    <col min="4" max="4" width="12.875" style="82" customWidth="1"/>
    <col min="5" max="5" width="14.75" style="82" customWidth="1"/>
    <col min="6" max="6" width="14.5" style="82" customWidth="1"/>
    <col min="7" max="7" width="12.375" style="82" customWidth="1"/>
    <col min="8" max="8" width="9.625" style="82" customWidth="1"/>
    <col min="9" max="16384" width="8.75" style="82"/>
  </cols>
  <sheetData>
    <row r="1" ht="42.75" customHeight="1" spans="1:7">
      <c r="A1" s="84" t="s">
        <v>3</v>
      </c>
      <c r="B1" s="84"/>
      <c r="C1" s="84"/>
      <c r="D1" s="84"/>
      <c r="E1" s="84"/>
      <c r="F1" s="84"/>
      <c r="G1" s="84"/>
    </row>
    <row r="2" ht="24.75" customHeight="1" spans="1:7">
      <c r="A2" s="83"/>
      <c r="B2" s="83"/>
      <c r="C2" s="83"/>
      <c r="D2" s="83"/>
      <c r="E2" s="83"/>
      <c r="F2" s="83"/>
      <c r="G2" s="83" t="s">
        <v>4</v>
      </c>
    </row>
    <row r="3" ht="33" customHeight="1" spans="1:7">
      <c r="A3" s="230" t="s">
        <v>5</v>
      </c>
      <c r="B3" s="230" t="s">
        <v>6</v>
      </c>
      <c r="C3" s="230" t="s">
        <v>7</v>
      </c>
      <c r="D3" s="231" t="s">
        <v>8</v>
      </c>
      <c r="E3" s="230" t="s">
        <v>9</v>
      </c>
      <c r="F3" s="230" t="s">
        <v>10</v>
      </c>
      <c r="G3" s="232" t="s">
        <v>11</v>
      </c>
    </row>
    <row r="4" ht="21.75" customHeight="1" spans="1:7">
      <c r="A4" s="230" t="s">
        <v>12</v>
      </c>
      <c r="B4" s="233">
        <f>B5+B20</f>
        <v>620000</v>
      </c>
      <c r="C4" s="234">
        <f>C5+C20</f>
        <v>632298</v>
      </c>
      <c r="D4" s="235">
        <f>C4/B4*100-0.1</f>
        <v>101.883548387097</v>
      </c>
      <c r="E4" s="233">
        <f>E5+E20</f>
        <v>616915</v>
      </c>
      <c r="F4" s="234">
        <f t="shared" ref="F4:F33" si="0">C4-E4</f>
        <v>15383</v>
      </c>
      <c r="G4" s="235">
        <f t="shared" ref="G4:G6" si="1">(C4-E4)/E4*100</f>
        <v>2.49353638669833</v>
      </c>
    </row>
    <row r="5" ht="21.75" customHeight="1" spans="1:8">
      <c r="A5" s="236" t="s">
        <v>13</v>
      </c>
      <c r="B5" s="233">
        <f>SUM(B6:B19)</f>
        <v>490010</v>
      </c>
      <c r="C5" s="234">
        <f>SUM(C6:C19)</f>
        <v>459150</v>
      </c>
      <c r="D5" s="235">
        <f t="shared" ref="D4:D6" si="2">C5/B5*100</f>
        <v>93.7021693434828</v>
      </c>
      <c r="E5" s="233">
        <f>SUM(E6:E19)</f>
        <v>503792</v>
      </c>
      <c r="F5" s="234">
        <f t="shared" si="0"/>
        <v>-44642</v>
      </c>
      <c r="G5" s="235">
        <f t="shared" si="1"/>
        <v>-8.86119668434592</v>
      </c>
      <c r="H5" s="237"/>
    </row>
    <row r="6" ht="21.75" customHeight="1" spans="1:7">
      <c r="A6" s="238" t="s">
        <v>14</v>
      </c>
      <c r="B6" s="239">
        <v>138000</v>
      </c>
      <c r="C6" s="81">
        <v>136438</v>
      </c>
      <c r="D6" s="240">
        <f t="shared" si="2"/>
        <v>98.868115942029</v>
      </c>
      <c r="E6" s="241">
        <v>141665</v>
      </c>
      <c r="F6" s="241">
        <f t="shared" si="0"/>
        <v>-5227</v>
      </c>
      <c r="G6" s="240">
        <f t="shared" si="1"/>
        <v>-3.68969046694667</v>
      </c>
    </row>
    <row r="7" ht="21.75" customHeight="1" spans="1:7">
      <c r="A7" s="238" t="s">
        <v>15</v>
      </c>
      <c r="B7" s="239">
        <v>85000</v>
      </c>
      <c r="C7" s="241">
        <v>82975</v>
      </c>
      <c r="D7" s="240"/>
      <c r="E7" s="241">
        <v>91164</v>
      </c>
      <c r="F7" s="241">
        <f t="shared" si="0"/>
        <v>-8189</v>
      </c>
      <c r="G7" s="240"/>
    </row>
    <row r="8" ht="21.75" customHeight="1" spans="1:7">
      <c r="A8" s="238" t="s">
        <v>16</v>
      </c>
      <c r="B8" s="239">
        <v>9050</v>
      </c>
      <c r="C8" s="81">
        <v>11496</v>
      </c>
      <c r="D8" s="240">
        <f t="shared" ref="D8:D18" si="3">C8/B8*100</f>
        <v>127.027624309392</v>
      </c>
      <c r="E8" s="241">
        <v>15082</v>
      </c>
      <c r="F8" s="241">
        <f t="shared" si="0"/>
        <v>-3586</v>
      </c>
      <c r="G8" s="240">
        <f t="shared" ref="G8:G18" si="4">(C8-E8)/E8*100</f>
        <v>-23.7766874419838</v>
      </c>
    </row>
    <row r="9" ht="21.75" customHeight="1" spans="1:7">
      <c r="A9" s="238" t="s">
        <v>17</v>
      </c>
      <c r="B9" s="239">
        <v>300</v>
      </c>
      <c r="C9" s="81">
        <v>341</v>
      </c>
      <c r="D9" s="240">
        <f t="shared" si="3"/>
        <v>113.666666666667</v>
      </c>
      <c r="E9" s="241">
        <v>278</v>
      </c>
      <c r="F9" s="241">
        <f t="shared" si="0"/>
        <v>63</v>
      </c>
      <c r="G9" s="240">
        <f t="shared" si="4"/>
        <v>22.6618705035971</v>
      </c>
    </row>
    <row r="10" ht="21.75" customHeight="1" spans="1:7">
      <c r="A10" s="79" t="s">
        <v>18</v>
      </c>
      <c r="B10" s="239">
        <v>57000</v>
      </c>
      <c r="C10" s="81">
        <v>57225</v>
      </c>
      <c r="D10" s="240"/>
      <c r="E10" s="241">
        <v>57326</v>
      </c>
      <c r="F10" s="241">
        <f t="shared" si="0"/>
        <v>-101</v>
      </c>
      <c r="G10" s="240"/>
    </row>
    <row r="11" ht="21.75" customHeight="1" spans="1:7">
      <c r="A11" s="238" t="s">
        <v>19</v>
      </c>
      <c r="B11" s="239">
        <v>41000</v>
      </c>
      <c r="C11" s="241">
        <v>45709</v>
      </c>
      <c r="D11" s="240">
        <f t="shared" si="3"/>
        <v>111.485365853659</v>
      </c>
      <c r="E11" s="241">
        <v>41110</v>
      </c>
      <c r="F11" s="241">
        <f t="shared" si="0"/>
        <v>4599</v>
      </c>
      <c r="G11" s="240">
        <f t="shared" si="4"/>
        <v>11.1870591097057</v>
      </c>
    </row>
    <row r="12" ht="21.75" customHeight="1" spans="1:7">
      <c r="A12" s="238" t="s">
        <v>20</v>
      </c>
      <c r="B12" s="239">
        <v>14000</v>
      </c>
      <c r="C12" s="241">
        <v>11827</v>
      </c>
      <c r="D12" s="240">
        <f t="shared" si="3"/>
        <v>84.4785714285714</v>
      </c>
      <c r="E12" s="241">
        <v>14524</v>
      </c>
      <c r="F12" s="241">
        <f t="shared" si="0"/>
        <v>-2697</v>
      </c>
      <c r="G12" s="240">
        <f t="shared" si="4"/>
        <v>-18.5692646653814</v>
      </c>
    </row>
    <row r="13" ht="21.75" customHeight="1" spans="1:7">
      <c r="A13" s="238" t="s">
        <v>21</v>
      </c>
      <c r="B13" s="239">
        <v>8500</v>
      </c>
      <c r="C13" s="241">
        <v>8060</v>
      </c>
      <c r="D13" s="240">
        <f t="shared" si="3"/>
        <v>94.8235294117647</v>
      </c>
      <c r="E13" s="241">
        <v>8401</v>
      </c>
      <c r="F13" s="241">
        <f t="shared" si="0"/>
        <v>-341</v>
      </c>
      <c r="G13" s="240">
        <f t="shared" si="4"/>
        <v>-4.0590405904059</v>
      </c>
    </row>
    <row r="14" ht="21.75" customHeight="1" spans="1:7">
      <c r="A14" s="238" t="s">
        <v>22</v>
      </c>
      <c r="B14" s="239">
        <v>27000</v>
      </c>
      <c r="C14" s="241">
        <v>11918</v>
      </c>
      <c r="D14" s="240">
        <f t="shared" si="3"/>
        <v>44.1407407407407</v>
      </c>
      <c r="E14" s="241">
        <v>26602</v>
      </c>
      <c r="F14" s="241">
        <f t="shared" si="0"/>
        <v>-14684</v>
      </c>
      <c r="G14" s="240">
        <f t="shared" si="4"/>
        <v>-55.1988572287798</v>
      </c>
    </row>
    <row r="15" ht="21.75" customHeight="1" spans="1:7">
      <c r="A15" s="238" t="s">
        <v>23</v>
      </c>
      <c r="B15" s="239">
        <v>7000</v>
      </c>
      <c r="C15" s="241">
        <v>6389</v>
      </c>
      <c r="D15" s="240">
        <f t="shared" si="3"/>
        <v>91.2714285714286</v>
      </c>
      <c r="E15" s="241">
        <v>7005</v>
      </c>
      <c r="F15" s="241">
        <f t="shared" si="0"/>
        <v>-616</v>
      </c>
      <c r="G15" s="240">
        <f t="shared" si="4"/>
        <v>-8.7937187723055</v>
      </c>
    </row>
    <row r="16" ht="21.75" customHeight="1" spans="1:7">
      <c r="A16" s="238" t="s">
        <v>24</v>
      </c>
      <c r="B16" s="239">
        <v>11000</v>
      </c>
      <c r="C16" s="241">
        <v>17342</v>
      </c>
      <c r="D16" s="240">
        <f t="shared" si="3"/>
        <v>157.654545454545</v>
      </c>
      <c r="E16" s="241">
        <v>10747</v>
      </c>
      <c r="F16" s="241">
        <f t="shared" si="0"/>
        <v>6595</v>
      </c>
      <c r="G16" s="240">
        <f t="shared" si="4"/>
        <v>61.3659625942123</v>
      </c>
    </row>
    <row r="17" ht="21.75" customHeight="1" spans="1:7">
      <c r="A17" s="238" t="s">
        <v>25</v>
      </c>
      <c r="B17" s="239">
        <v>89760</v>
      </c>
      <c r="C17" s="241">
        <v>66242</v>
      </c>
      <c r="D17" s="240">
        <f t="shared" si="3"/>
        <v>73.7990196078431</v>
      </c>
      <c r="E17" s="241">
        <v>87539</v>
      </c>
      <c r="F17" s="241">
        <f t="shared" si="0"/>
        <v>-21297</v>
      </c>
      <c r="G17" s="240">
        <f t="shared" si="4"/>
        <v>-24.3285849735546</v>
      </c>
    </row>
    <row r="18" ht="21.75" customHeight="1" spans="1:7">
      <c r="A18" s="238" t="s">
        <v>26</v>
      </c>
      <c r="B18" s="239">
        <v>2400</v>
      </c>
      <c r="C18" s="241">
        <v>3035</v>
      </c>
      <c r="D18" s="240">
        <f t="shared" si="3"/>
        <v>126.458333333333</v>
      </c>
      <c r="E18" s="241">
        <v>2349</v>
      </c>
      <c r="F18" s="241">
        <f t="shared" si="0"/>
        <v>686</v>
      </c>
      <c r="G18" s="240">
        <f t="shared" si="4"/>
        <v>29.2039165602384</v>
      </c>
    </row>
    <row r="19" ht="21.75" customHeight="1" spans="1:7">
      <c r="A19" s="238" t="s">
        <v>27</v>
      </c>
      <c r="B19" s="241"/>
      <c r="C19" s="241">
        <v>153</v>
      </c>
      <c r="D19" s="240"/>
      <c r="E19" s="241"/>
      <c r="F19" s="241">
        <f t="shared" si="0"/>
        <v>153</v>
      </c>
      <c r="G19" s="240"/>
    </row>
    <row r="20" ht="21.75" customHeight="1" spans="1:7">
      <c r="A20" s="236" t="s">
        <v>28</v>
      </c>
      <c r="B20" s="233">
        <f>SUM(B21:B26)</f>
        <v>129990</v>
      </c>
      <c r="C20" s="234">
        <f>SUM(C21:C26)</f>
        <v>173148</v>
      </c>
      <c r="D20" s="235">
        <f t="shared" ref="D20:D23" si="5">C20/B20*100</f>
        <v>133.201015462728</v>
      </c>
      <c r="E20" s="233">
        <f>SUM(E21:E26)</f>
        <v>113123</v>
      </c>
      <c r="F20" s="233">
        <f t="shared" si="0"/>
        <v>60025</v>
      </c>
      <c r="G20" s="235">
        <f t="shared" ref="G20:G23" si="6">(C20-E20)/E20*100</f>
        <v>53.0617115882712</v>
      </c>
    </row>
    <row r="21" ht="21.75" customHeight="1" spans="1:8">
      <c r="A21" s="238" t="s">
        <v>29</v>
      </c>
      <c r="B21" s="239">
        <v>43850</v>
      </c>
      <c r="C21" s="81">
        <v>116649</v>
      </c>
      <c r="D21" s="240">
        <f t="shared" si="5"/>
        <v>266.018244013683</v>
      </c>
      <c r="E21" s="241">
        <v>63473</v>
      </c>
      <c r="F21" s="241">
        <f t="shared" si="0"/>
        <v>53176</v>
      </c>
      <c r="G21" s="240">
        <f t="shared" si="6"/>
        <v>83.7773541505837</v>
      </c>
      <c r="H21" s="82" t="s">
        <v>0</v>
      </c>
    </row>
    <row r="22" ht="21.75" customHeight="1" spans="1:7">
      <c r="A22" s="238" t="s">
        <v>30</v>
      </c>
      <c r="B22" s="239">
        <v>7000</v>
      </c>
      <c r="C22" s="81">
        <v>2924</v>
      </c>
      <c r="D22" s="240">
        <f t="shared" si="5"/>
        <v>41.7714285714286</v>
      </c>
      <c r="E22" s="241">
        <v>7214</v>
      </c>
      <c r="F22" s="241">
        <f t="shared" si="0"/>
        <v>-4290</v>
      </c>
      <c r="G22" s="240">
        <f t="shared" si="6"/>
        <v>-59.4677016911561</v>
      </c>
    </row>
    <row r="23" ht="21.75" customHeight="1" spans="1:7">
      <c r="A23" s="238" t="s">
        <v>31</v>
      </c>
      <c r="B23" s="239">
        <v>15000</v>
      </c>
      <c r="C23" s="81">
        <v>6809</v>
      </c>
      <c r="D23" s="240">
        <f t="shared" si="5"/>
        <v>45.3933333333333</v>
      </c>
      <c r="E23" s="241">
        <v>20115</v>
      </c>
      <c r="F23" s="241">
        <f t="shared" si="0"/>
        <v>-13306</v>
      </c>
      <c r="G23" s="240">
        <f t="shared" si="6"/>
        <v>-66.1496395724584</v>
      </c>
    </row>
    <row r="24" ht="21.75" customHeight="1" spans="1:7">
      <c r="A24" s="79" t="s">
        <v>32</v>
      </c>
      <c r="B24" s="81"/>
      <c r="C24" s="81">
        <v>0</v>
      </c>
      <c r="D24" s="240"/>
      <c r="E24" s="241"/>
      <c r="F24" s="241">
        <f t="shared" si="0"/>
        <v>0</v>
      </c>
      <c r="G24" s="240"/>
    </row>
    <row r="25" ht="19.5" customHeight="1" spans="1:7">
      <c r="A25" s="242" t="s">
        <v>33</v>
      </c>
      <c r="B25" s="239">
        <v>64000</v>
      </c>
      <c r="C25" s="81">
        <v>46751</v>
      </c>
      <c r="D25" s="240"/>
      <c r="E25" s="241">
        <v>22189</v>
      </c>
      <c r="F25" s="241">
        <f t="shared" si="0"/>
        <v>24562</v>
      </c>
      <c r="G25" s="240">
        <f t="shared" ref="G25:G33" si="7">(C25-E25)/E25*100</f>
        <v>110.694488259949</v>
      </c>
    </row>
    <row r="26" ht="21.75" customHeight="1" spans="1:7">
      <c r="A26" s="238" t="s">
        <v>34</v>
      </c>
      <c r="B26" s="239">
        <v>140</v>
      </c>
      <c r="C26" s="81">
        <v>15</v>
      </c>
      <c r="D26" s="240">
        <f>C26/B26*100</f>
        <v>10.7142857142857</v>
      </c>
      <c r="E26" s="241">
        <v>132</v>
      </c>
      <c r="F26" s="241">
        <f t="shared" si="0"/>
        <v>-117</v>
      </c>
      <c r="G26" s="240">
        <f t="shared" si="7"/>
        <v>-88.6363636363636</v>
      </c>
    </row>
    <row r="27" ht="21.75" customHeight="1" spans="1:7">
      <c r="A27" s="230" t="s">
        <v>12</v>
      </c>
      <c r="B27" s="243">
        <f>B4</f>
        <v>620000</v>
      </c>
      <c r="C27" s="234">
        <v>632298</v>
      </c>
      <c r="D27" s="244"/>
      <c r="E27" s="233">
        <v>616915</v>
      </c>
      <c r="F27" s="234">
        <f t="shared" si="0"/>
        <v>15383</v>
      </c>
      <c r="G27" s="235">
        <f t="shared" si="7"/>
        <v>2.49353638669833</v>
      </c>
    </row>
    <row r="28" ht="21.75" customHeight="1" spans="1:7">
      <c r="A28" s="238" t="s">
        <v>35</v>
      </c>
      <c r="B28" s="241"/>
      <c r="C28" s="241">
        <v>228738</v>
      </c>
      <c r="D28" s="245"/>
      <c r="E28" s="241">
        <v>191484</v>
      </c>
      <c r="F28" s="241">
        <f t="shared" si="0"/>
        <v>37254</v>
      </c>
      <c r="G28" s="240">
        <f t="shared" si="7"/>
        <v>19.4554114181864</v>
      </c>
    </row>
    <row r="29" ht="21.75" customHeight="1" spans="1:7">
      <c r="A29" s="238" t="s">
        <v>36</v>
      </c>
      <c r="B29" s="241"/>
      <c r="C29" s="241">
        <v>14406</v>
      </c>
      <c r="D29" s="245"/>
      <c r="E29" s="241">
        <v>16326</v>
      </c>
      <c r="F29" s="241">
        <f t="shared" si="0"/>
        <v>-1920</v>
      </c>
      <c r="G29" s="240">
        <f t="shared" si="7"/>
        <v>-11.7603822124219</v>
      </c>
    </row>
    <row r="30" ht="21.75" customHeight="1" spans="1:7">
      <c r="A30" s="238" t="s">
        <v>37</v>
      </c>
      <c r="B30" s="241"/>
      <c r="C30" s="241">
        <v>302382</v>
      </c>
      <c r="D30" s="245"/>
      <c r="E30" s="241">
        <v>141531</v>
      </c>
      <c r="F30" s="241">
        <f t="shared" si="0"/>
        <v>160851</v>
      </c>
      <c r="G30" s="240">
        <f t="shared" si="7"/>
        <v>113.650719630328</v>
      </c>
    </row>
    <row r="31" ht="21.75" customHeight="1" spans="1:7">
      <c r="A31" s="238" t="s">
        <v>38</v>
      </c>
      <c r="B31" s="241"/>
      <c r="C31" s="241">
        <v>88600</v>
      </c>
      <c r="D31" s="245"/>
      <c r="E31" s="246">
        <v>73300</v>
      </c>
      <c r="F31" s="241">
        <f t="shared" si="0"/>
        <v>15300</v>
      </c>
      <c r="G31" s="240">
        <f t="shared" si="7"/>
        <v>20.8731241473397</v>
      </c>
    </row>
    <row r="32" ht="21.75" customHeight="1" spans="1:7">
      <c r="A32" s="238" t="s">
        <v>39</v>
      </c>
      <c r="B32" s="241"/>
      <c r="C32" s="241">
        <v>95001</v>
      </c>
      <c r="D32" s="245"/>
      <c r="E32" s="246">
        <v>59210</v>
      </c>
      <c r="F32" s="241">
        <f t="shared" si="0"/>
        <v>35791</v>
      </c>
      <c r="G32" s="240">
        <f t="shared" si="7"/>
        <v>60.4475595338625</v>
      </c>
    </row>
    <row r="33" ht="21.75" customHeight="1" spans="1:7">
      <c r="A33" s="230" t="s">
        <v>40</v>
      </c>
      <c r="B33" s="247"/>
      <c r="C33" s="248">
        <f>C27+C28+C29+C30+C31+C32</f>
        <v>1361425</v>
      </c>
      <c r="D33" s="248">
        <f>D27+D28+D29+D30+D31+D32</f>
        <v>0</v>
      </c>
      <c r="E33" s="247">
        <f>E27+E28+E29+E30+E31+E32</f>
        <v>1098766</v>
      </c>
      <c r="F33" s="248">
        <f t="shared" si="0"/>
        <v>262659</v>
      </c>
      <c r="G33" s="235">
        <f t="shared" si="7"/>
        <v>23.9049078693735</v>
      </c>
    </row>
  </sheetData>
  <mergeCells count="1">
    <mergeCell ref="A1:G1"/>
  </mergeCells>
  <pageMargins left="0.75" right="0.75" top="1" bottom="1" header="0.5" footer="0.5"/>
  <pageSetup paperSize="9" scale="6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autoPageBreaks="0"/>
  </sheetPr>
  <dimension ref="A1:G4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D2" sqref="D2"/>
    </sheetView>
  </sheetViews>
  <sheetFormatPr defaultColWidth="8.75" defaultRowHeight="14.25" outlineLevelCol="6"/>
  <cols>
    <col min="1" max="1" width="26.25" style="82" customWidth="1"/>
    <col min="2" max="2" width="12.875" style="82" customWidth="1"/>
    <col min="3" max="3" width="13.25" style="82" customWidth="1"/>
    <col min="4" max="4" width="13.75" style="82" customWidth="1"/>
    <col min="5" max="5" width="13.625" style="83" customWidth="1"/>
    <col min="6" max="6" width="12" style="82" customWidth="1"/>
    <col min="7" max="7" width="13.375" style="82" customWidth="1"/>
    <col min="8" max="16383" width="8.75" style="82"/>
  </cols>
  <sheetData>
    <row r="1" ht="42.75" customHeight="1" spans="1:7">
      <c r="A1" s="84" t="s">
        <v>41</v>
      </c>
      <c r="B1" s="84"/>
      <c r="C1" s="84"/>
      <c r="D1" s="84"/>
      <c r="E1" s="84"/>
      <c r="F1" s="84"/>
      <c r="G1" s="84"/>
    </row>
    <row r="2" s="197" customFormat="1" ht="24.75" customHeight="1" spans="1:7">
      <c r="A2" s="198"/>
      <c r="B2" s="198"/>
      <c r="C2" s="198"/>
      <c r="D2" s="198"/>
      <c r="E2" s="198"/>
      <c r="F2" s="199" t="s">
        <v>4</v>
      </c>
      <c r="G2" s="199"/>
    </row>
    <row r="3" s="197" customFormat="1" ht="33" customHeight="1" spans="1:7">
      <c r="A3" s="85" t="s">
        <v>5</v>
      </c>
      <c r="B3" s="86" t="s">
        <v>42</v>
      </c>
      <c r="C3" s="86" t="s">
        <v>7</v>
      </c>
      <c r="D3" s="200" t="s">
        <v>43</v>
      </c>
      <c r="E3" s="86" t="s">
        <v>9</v>
      </c>
      <c r="F3" s="87" t="s">
        <v>11</v>
      </c>
      <c r="G3" s="88" t="s">
        <v>10</v>
      </c>
    </row>
    <row r="4" ht="30" customHeight="1" spans="1:7">
      <c r="A4" s="89" t="s">
        <v>44</v>
      </c>
      <c r="B4" s="90">
        <f>SUM(B5:B26)</f>
        <v>790240</v>
      </c>
      <c r="C4" s="90">
        <f>SUM(C5:C26)</f>
        <v>1048102.439202</v>
      </c>
      <c r="D4" s="201">
        <f>C4/B4*100+0.1</f>
        <v>132.730901903472</v>
      </c>
      <c r="E4" s="90">
        <f>SUM(E5:E26)</f>
        <v>866730</v>
      </c>
      <c r="F4" s="201">
        <f t="shared" ref="F4:F20" si="0">(C4-E4)/E4*100</f>
        <v>20.9260599266205</v>
      </c>
      <c r="G4" s="202">
        <f t="shared" ref="G4:G22" si="1">C4-E4</f>
        <v>181372.439201998</v>
      </c>
    </row>
    <row r="5" ht="30" customHeight="1" spans="1:7">
      <c r="A5" s="203" t="s">
        <v>45</v>
      </c>
      <c r="B5" s="204">
        <v>62100</v>
      </c>
      <c r="C5" s="204">
        <v>78739.977175</v>
      </c>
      <c r="D5" s="205">
        <f t="shared" ref="D4:D20" si="2">C5/B5*100</f>
        <v>126.795454388084</v>
      </c>
      <c r="E5" s="204">
        <v>62027</v>
      </c>
      <c r="F5" s="205">
        <f t="shared" si="0"/>
        <v>26.9446808244797</v>
      </c>
      <c r="G5" s="206">
        <f t="shared" si="1"/>
        <v>16712.977175</v>
      </c>
    </row>
    <row r="6" ht="30" customHeight="1" spans="1:7">
      <c r="A6" s="207" t="s">
        <v>46</v>
      </c>
      <c r="B6" s="204"/>
      <c r="C6" s="204">
        <v>505.85183</v>
      </c>
      <c r="D6" s="205"/>
      <c r="E6" s="204"/>
      <c r="F6" s="205"/>
      <c r="G6" s="206"/>
    </row>
    <row r="7" ht="30" customHeight="1" spans="1:7">
      <c r="A7" s="203" t="s">
        <v>47</v>
      </c>
      <c r="B7" s="204">
        <v>50500</v>
      </c>
      <c r="C7" s="204">
        <v>54311.654052</v>
      </c>
      <c r="D7" s="205">
        <f t="shared" si="2"/>
        <v>107.547829805941</v>
      </c>
      <c r="E7" s="204">
        <v>50456</v>
      </c>
      <c r="F7" s="205">
        <f t="shared" si="0"/>
        <v>7.641616560964</v>
      </c>
      <c r="G7" s="206">
        <f t="shared" si="1"/>
        <v>3855.654052</v>
      </c>
    </row>
    <row r="8" ht="30" customHeight="1" spans="1:7">
      <c r="A8" s="203" t="s">
        <v>48</v>
      </c>
      <c r="B8" s="204">
        <v>142000</v>
      </c>
      <c r="C8" s="204">
        <v>148658.330499999</v>
      </c>
      <c r="D8" s="205">
        <f t="shared" si="2"/>
        <v>104.688965140844</v>
      </c>
      <c r="E8" s="204">
        <v>141336</v>
      </c>
      <c r="F8" s="205">
        <f t="shared" si="0"/>
        <v>5.18079647082059</v>
      </c>
      <c r="G8" s="206">
        <f t="shared" si="1"/>
        <v>7322.33049999899</v>
      </c>
    </row>
    <row r="9" ht="30" customHeight="1" spans="1:7">
      <c r="A9" s="203" t="s">
        <v>49</v>
      </c>
      <c r="B9" s="204">
        <v>26300</v>
      </c>
      <c r="C9" s="204">
        <v>15211.6961</v>
      </c>
      <c r="D9" s="205">
        <f t="shared" si="2"/>
        <v>57.8391486692015</v>
      </c>
      <c r="E9" s="204">
        <v>26242</v>
      </c>
      <c r="F9" s="205">
        <f t="shared" si="0"/>
        <v>-42.0330153951681</v>
      </c>
      <c r="G9" s="206">
        <f t="shared" si="1"/>
        <v>-11030.3039</v>
      </c>
    </row>
    <row r="10" ht="30" customHeight="1" spans="1:7">
      <c r="A10" s="203" t="s">
        <v>50</v>
      </c>
      <c r="B10" s="204">
        <v>9600</v>
      </c>
      <c r="C10" s="204">
        <v>12734.71</v>
      </c>
      <c r="D10" s="205">
        <f t="shared" si="2"/>
        <v>132.653229166667</v>
      </c>
      <c r="E10" s="204">
        <v>9607</v>
      </c>
      <c r="F10" s="205">
        <f t="shared" si="0"/>
        <v>32.5565733319455</v>
      </c>
      <c r="G10" s="206">
        <f t="shared" si="1"/>
        <v>3127.71</v>
      </c>
    </row>
    <row r="11" ht="30" customHeight="1" spans="1:7">
      <c r="A11" s="203" t="s">
        <v>51</v>
      </c>
      <c r="B11" s="204">
        <v>129300</v>
      </c>
      <c r="C11" s="204">
        <v>116022.423540999</v>
      </c>
      <c r="D11" s="205">
        <f t="shared" si="2"/>
        <v>89.7311860332552</v>
      </c>
      <c r="E11" s="204">
        <v>129115</v>
      </c>
      <c r="F11" s="205">
        <f t="shared" si="0"/>
        <v>-10.140244324053</v>
      </c>
      <c r="G11" s="206">
        <f t="shared" si="1"/>
        <v>-13092.576459001</v>
      </c>
    </row>
    <row r="12" ht="30" customHeight="1" spans="1:7">
      <c r="A12" s="203" t="s">
        <v>52</v>
      </c>
      <c r="B12" s="204">
        <v>64650</v>
      </c>
      <c r="C12" s="204">
        <v>69552</v>
      </c>
      <c r="D12" s="205">
        <f t="shared" si="2"/>
        <v>107.582366589327</v>
      </c>
      <c r="E12" s="204">
        <v>64724</v>
      </c>
      <c r="F12" s="205">
        <f t="shared" si="0"/>
        <v>7.45936592299611</v>
      </c>
      <c r="G12" s="206">
        <f t="shared" si="1"/>
        <v>4828</v>
      </c>
    </row>
    <row r="13" ht="30" customHeight="1" spans="1:7">
      <c r="A13" s="203" t="s">
        <v>53</v>
      </c>
      <c r="B13" s="204">
        <v>7400</v>
      </c>
      <c r="C13" s="204">
        <v>7205.696488</v>
      </c>
      <c r="D13" s="205">
        <f t="shared" si="2"/>
        <v>97.3742768648649</v>
      </c>
      <c r="E13" s="204">
        <v>6521</v>
      </c>
      <c r="F13" s="205">
        <f t="shared" si="0"/>
        <v>10.499869467873</v>
      </c>
      <c r="G13" s="206">
        <f t="shared" si="1"/>
        <v>684.696488</v>
      </c>
    </row>
    <row r="14" ht="30" customHeight="1" spans="1:7">
      <c r="A14" s="203" t="s">
        <v>54</v>
      </c>
      <c r="B14" s="204">
        <v>214200</v>
      </c>
      <c r="C14" s="204">
        <v>447299</v>
      </c>
      <c r="D14" s="205">
        <f t="shared" si="2"/>
        <v>208.823062558357</v>
      </c>
      <c r="E14" s="204">
        <v>236588</v>
      </c>
      <c r="F14" s="205">
        <f t="shared" si="0"/>
        <v>89.0624207483051</v>
      </c>
      <c r="G14" s="206">
        <f t="shared" si="1"/>
        <v>210711</v>
      </c>
    </row>
    <row r="15" ht="30" customHeight="1" spans="1:7">
      <c r="A15" s="203" t="s">
        <v>55</v>
      </c>
      <c r="B15" s="204">
        <v>29000</v>
      </c>
      <c r="C15" s="204">
        <v>24405.1094989999</v>
      </c>
      <c r="D15" s="205">
        <f t="shared" si="2"/>
        <v>84.1555499965514</v>
      </c>
      <c r="E15" s="204">
        <v>45997</v>
      </c>
      <c r="F15" s="205">
        <f t="shared" si="0"/>
        <v>-46.9419538252497</v>
      </c>
      <c r="G15" s="206">
        <f t="shared" si="1"/>
        <v>-21591.8905010001</v>
      </c>
    </row>
    <row r="16" ht="30" customHeight="1" spans="1:7">
      <c r="A16" s="203" t="s">
        <v>56</v>
      </c>
      <c r="B16" s="204">
        <v>6300</v>
      </c>
      <c r="C16" s="204">
        <v>7642.363133</v>
      </c>
      <c r="D16" s="205">
        <f t="shared" si="2"/>
        <v>121.30735131746</v>
      </c>
      <c r="E16" s="204">
        <v>6278</v>
      </c>
      <c r="F16" s="205">
        <f t="shared" si="0"/>
        <v>21.7324487575661</v>
      </c>
      <c r="G16" s="206">
        <f t="shared" si="1"/>
        <v>1364.363133</v>
      </c>
    </row>
    <row r="17" ht="30" customHeight="1" spans="1:7">
      <c r="A17" s="208" t="s">
        <v>57</v>
      </c>
      <c r="B17" s="204">
        <v>20000</v>
      </c>
      <c r="C17" s="204">
        <v>19803.857826</v>
      </c>
      <c r="D17" s="205">
        <f t="shared" si="2"/>
        <v>99.01928913</v>
      </c>
      <c r="E17" s="204">
        <v>34746</v>
      </c>
      <c r="F17" s="205">
        <f t="shared" si="0"/>
        <v>-43.0039203764462</v>
      </c>
      <c r="G17" s="206">
        <f t="shared" si="1"/>
        <v>-14942.142174</v>
      </c>
    </row>
    <row r="18" ht="30" customHeight="1" spans="1:7">
      <c r="A18" s="208" t="s">
        <v>58</v>
      </c>
      <c r="B18" s="204">
        <v>6000</v>
      </c>
      <c r="C18" s="204">
        <v>11540.7507</v>
      </c>
      <c r="D18" s="205">
        <f t="shared" si="2"/>
        <v>192.345845</v>
      </c>
      <c r="E18" s="204">
        <v>16172</v>
      </c>
      <c r="F18" s="205">
        <f t="shared" si="0"/>
        <v>-28.637455478605</v>
      </c>
      <c r="G18" s="206">
        <f t="shared" si="1"/>
        <v>-4631.2493</v>
      </c>
    </row>
    <row r="19" ht="30" customHeight="1" spans="1:7">
      <c r="A19" s="208" t="s">
        <v>59</v>
      </c>
      <c r="B19" s="204">
        <v>5430</v>
      </c>
      <c r="C19" s="98">
        <v>7232.75</v>
      </c>
      <c r="D19" s="205">
        <f t="shared" si="2"/>
        <v>133.199815837937</v>
      </c>
      <c r="E19" s="98">
        <v>5429</v>
      </c>
      <c r="F19" s="205">
        <f t="shared" si="0"/>
        <v>33.2243507091545</v>
      </c>
      <c r="G19" s="206">
        <f t="shared" si="1"/>
        <v>1803.75</v>
      </c>
    </row>
    <row r="20" ht="30" customHeight="1" spans="1:7">
      <c r="A20" s="208" t="s">
        <v>60</v>
      </c>
      <c r="B20" s="204">
        <v>5150</v>
      </c>
      <c r="C20" s="98">
        <v>6570.44528</v>
      </c>
      <c r="D20" s="205">
        <f t="shared" si="2"/>
        <v>127.581461747573</v>
      </c>
      <c r="E20" s="98">
        <v>5150</v>
      </c>
      <c r="F20" s="205">
        <f t="shared" si="0"/>
        <v>27.5814617475728</v>
      </c>
      <c r="G20" s="206">
        <f t="shared" si="1"/>
        <v>1420.44528</v>
      </c>
    </row>
    <row r="21" ht="30" customHeight="1" spans="1:7">
      <c r="A21" s="208" t="s">
        <v>61</v>
      </c>
      <c r="B21" s="204"/>
      <c r="C21" s="204">
        <v>418.2624</v>
      </c>
      <c r="D21" s="205"/>
      <c r="E21" s="204">
        <v>5650</v>
      </c>
      <c r="F21" s="205"/>
      <c r="G21" s="206">
        <f t="shared" si="1"/>
        <v>-5231.7376</v>
      </c>
    </row>
    <row r="22" ht="30" customHeight="1" spans="1:7">
      <c r="A22" s="208" t="s">
        <v>62</v>
      </c>
      <c r="B22" s="204">
        <v>310</v>
      </c>
      <c r="C22" s="98">
        <v>1088.6</v>
      </c>
      <c r="D22" s="205"/>
      <c r="E22" s="98">
        <v>309</v>
      </c>
      <c r="F22" s="205">
        <f t="shared" ref="F22:F29" si="3">(C22-E22)/E22*100</f>
        <v>252.297734627832</v>
      </c>
      <c r="G22" s="206">
        <f t="shared" si="1"/>
        <v>779.6</v>
      </c>
    </row>
    <row r="23" ht="30" customHeight="1" spans="1:7">
      <c r="A23" s="208" t="s">
        <v>63</v>
      </c>
      <c r="B23" s="204"/>
      <c r="C23" s="98">
        <v>4023.4893</v>
      </c>
      <c r="D23" s="205"/>
      <c r="E23" s="98"/>
      <c r="F23" s="205"/>
      <c r="G23" s="206"/>
    </row>
    <row r="24" ht="30" customHeight="1" spans="1:7">
      <c r="A24" s="203" t="s">
        <v>64</v>
      </c>
      <c r="B24" s="204">
        <v>12000</v>
      </c>
      <c r="C24" s="98">
        <v>4529.421378</v>
      </c>
      <c r="D24" s="205">
        <f>C24/B24*100</f>
        <v>37.74517815</v>
      </c>
      <c r="E24" s="98">
        <v>12605</v>
      </c>
      <c r="F24" s="205">
        <f t="shared" si="3"/>
        <v>-64.0664706227687</v>
      </c>
      <c r="G24" s="206">
        <f t="shared" ref="G24:G32" si="4">C24-E24</f>
        <v>-8075.578622</v>
      </c>
    </row>
    <row r="25" ht="30" customHeight="1" spans="1:7">
      <c r="A25" s="203" t="s">
        <v>65</v>
      </c>
      <c r="B25" s="209"/>
      <c r="C25" s="121">
        <v>10532.45</v>
      </c>
      <c r="D25" s="205"/>
      <c r="E25" s="121">
        <v>7725</v>
      </c>
      <c r="F25" s="205">
        <f t="shared" si="3"/>
        <v>36.3423948220065</v>
      </c>
      <c r="G25" s="206">
        <f t="shared" si="4"/>
        <v>2807.45</v>
      </c>
    </row>
    <row r="26" ht="30" customHeight="1" spans="1:7">
      <c r="A26" s="210" t="s">
        <v>66</v>
      </c>
      <c r="B26" s="209"/>
      <c r="C26" s="121">
        <v>73.6</v>
      </c>
      <c r="D26" s="205"/>
      <c r="E26" s="121">
        <v>53</v>
      </c>
      <c r="F26" s="205">
        <f t="shared" si="3"/>
        <v>38.8679245283019</v>
      </c>
      <c r="G26" s="206">
        <f t="shared" si="4"/>
        <v>20.6</v>
      </c>
    </row>
    <row r="27" ht="32.1" customHeight="1" spans="1:7">
      <c r="A27" s="211" t="s">
        <v>40</v>
      </c>
      <c r="B27" s="212"/>
      <c r="C27" s="213">
        <v>1361425</v>
      </c>
      <c r="D27" s="212"/>
      <c r="E27" s="214">
        <v>1098766</v>
      </c>
      <c r="F27" s="215">
        <f t="shared" si="3"/>
        <v>23.9049078693735</v>
      </c>
      <c r="G27" s="216">
        <f t="shared" si="4"/>
        <v>262659</v>
      </c>
    </row>
    <row r="28" ht="32.1" customHeight="1" spans="1:7">
      <c r="A28" s="217" t="s">
        <v>67</v>
      </c>
      <c r="B28" s="218"/>
      <c r="C28" s="219">
        <v>1048101.729202</v>
      </c>
      <c r="D28" s="220"/>
      <c r="E28" s="221">
        <v>866730</v>
      </c>
      <c r="F28" s="222">
        <f t="shared" si="3"/>
        <v>20.9259780095301</v>
      </c>
      <c r="G28" s="223">
        <f t="shared" si="4"/>
        <v>181371.729202</v>
      </c>
    </row>
    <row r="29" ht="32.1" customHeight="1" spans="1:7">
      <c r="A29" s="217" t="s">
        <v>68</v>
      </c>
      <c r="B29" s="218"/>
      <c r="C29" s="219">
        <v>95943</v>
      </c>
      <c r="D29" s="220"/>
      <c r="E29" s="221">
        <v>119329</v>
      </c>
      <c r="F29" s="222">
        <f t="shared" si="3"/>
        <v>-19.5979183601639</v>
      </c>
      <c r="G29" s="223">
        <f t="shared" si="4"/>
        <v>-23386</v>
      </c>
    </row>
    <row r="30" ht="32.1" customHeight="1" spans="1:7">
      <c r="A30" s="217" t="s">
        <v>69</v>
      </c>
      <c r="B30" s="218"/>
      <c r="C30" s="219">
        <v>8600</v>
      </c>
      <c r="D30" s="220"/>
      <c r="E30" s="221">
        <v>3300</v>
      </c>
      <c r="F30" s="222"/>
      <c r="G30" s="223">
        <f t="shared" si="4"/>
        <v>5300</v>
      </c>
    </row>
    <row r="31" ht="32.1" customHeight="1" spans="1:7">
      <c r="A31" s="217" t="s">
        <v>70</v>
      </c>
      <c r="B31" s="218"/>
      <c r="C31" s="219">
        <v>175158</v>
      </c>
      <c r="D31" s="220"/>
      <c r="E31" s="221">
        <v>95001</v>
      </c>
      <c r="F31" s="222">
        <f>(C31-E31)/E31*100</f>
        <v>84.3749013168282</v>
      </c>
      <c r="G31" s="223">
        <f t="shared" si="4"/>
        <v>80157</v>
      </c>
    </row>
    <row r="32" ht="32.1" customHeight="1" spans="1:7">
      <c r="A32" s="224" t="s">
        <v>71</v>
      </c>
      <c r="B32" s="225"/>
      <c r="C32" s="226">
        <f>C27-C28-C29-C30-C31</f>
        <v>33622.270798</v>
      </c>
      <c r="D32" s="226">
        <f>D27-D28-D29-D30-D31</f>
        <v>0</v>
      </c>
      <c r="E32" s="226">
        <f>E27-E28-E29-E30-E31</f>
        <v>14406</v>
      </c>
      <c r="F32" s="227">
        <f>(C32-E32)/E32*100</f>
        <v>133.390745508816</v>
      </c>
      <c r="G32" s="228">
        <f t="shared" si="4"/>
        <v>19216.270798</v>
      </c>
    </row>
    <row r="33" spans="6:6">
      <c r="F33" s="229"/>
    </row>
    <row r="34" spans="6:6">
      <c r="F34" s="229"/>
    </row>
    <row r="35" spans="6:6">
      <c r="F35" s="229"/>
    </row>
    <row r="36" spans="6:6">
      <c r="F36" s="229"/>
    </row>
    <row r="37" spans="6:6">
      <c r="F37" s="229"/>
    </row>
    <row r="38" spans="6:6">
      <c r="F38" s="229"/>
    </row>
    <row r="39" spans="6:6">
      <c r="F39" s="229"/>
    </row>
    <row r="40" spans="6:6">
      <c r="F40" s="229"/>
    </row>
    <row r="41" spans="6:6">
      <c r="F41" s="229"/>
    </row>
    <row r="42" spans="6:6">
      <c r="F42" s="229"/>
    </row>
    <row r="43" spans="6:6">
      <c r="F43" s="229"/>
    </row>
  </sheetData>
  <mergeCells count="2">
    <mergeCell ref="A1:G1"/>
    <mergeCell ref="F2:G2"/>
  </mergeCells>
  <pageMargins left="0.75" right="0.75" top="0.688888888888889" bottom="0.41875" header="0.26875" footer="0.5"/>
  <pageSetup paperSize="9" scale="75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autoPageBreaks="0"/>
  </sheetPr>
  <dimension ref="A1:G4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F10" sqref="F10"/>
    </sheetView>
  </sheetViews>
  <sheetFormatPr defaultColWidth="8.75" defaultRowHeight="14.25" outlineLevelCol="6"/>
  <cols>
    <col min="1" max="1" width="26.25" style="82" customWidth="1"/>
    <col min="2" max="2" width="12.875" style="82" customWidth="1"/>
    <col min="3" max="3" width="13.25" style="82" customWidth="1"/>
    <col min="4" max="4" width="13.75" style="82" customWidth="1"/>
    <col min="5" max="5" width="13.625" style="83" customWidth="1"/>
    <col min="6" max="6" width="12" style="82" customWidth="1"/>
    <col min="7" max="7" width="13.375" style="82" customWidth="1"/>
    <col min="8" max="16383" width="8.75" style="82"/>
  </cols>
  <sheetData>
    <row r="1" ht="42.75" customHeight="1" spans="1:7">
      <c r="A1" s="84" t="s">
        <v>72</v>
      </c>
      <c r="B1" s="84"/>
      <c r="C1" s="84"/>
      <c r="D1" s="84"/>
      <c r="E1" s="84"/>
      <c r="F1" s="84"/>
      <c r="G1" s="84"/>
    </row>
    <row r="2" s="197" customFormat="1" ht="24.75" customHeight="1" spans="1:7">
      <c r="A2" s="198"/>
      <c r="B2" s="198"/>
      <c r="C2" s="198"/>
      <c r="D2" s="198"/>
      <c r="E2" s="198"/>
      <c r="F2" s="199" t="s">
        <v>4</v>
      </c>
      <c r="G2" s="199"/>
    </row>
    <row r="3" s="197" customFormat="1" ht="33" customHeight="1" spans="1:7">
      <c r="A3" s="85" t="s">
        <v>5</v>
      </c>
      <c r="B3" s="86" t="s">
        <v>42</v>
      </c>
      <c r="C3" s="86" t="s">
        <v>7</v>
      </c>
      <c r="D3" s="200" t="s">
        <v>43</v>
      </c>
      <c r="E3" s="86" t="s">
        <v>9</v>
      </c>
      <c r="F3" s="87" t="s">
        <v>11</v>
      </c>
      <c r="G3" s="88" t="s">
        <v>10</v>
      </c>
    </row>
    <row r="4" ht="30" customHeight="1" spans="1:7">
      <c r="A4" s="89" t="s">
        <v>44</v>
      </c>
      <c r="B4" s="90">
        <f>SUM(B5:B26)</f>
        <v>790240</v>
      </c>
      <c r="C4" s="90">
        <f>SUM(C5:C26)</f>
        <v>1048102.439202</v>
      </c>
      <c r="D4" s="201">
        <f>C4/B4*100+0.1</f>
        <v>132.730901903472</v>
      </c>
      <c r="E4" s="90">
        <f>SUM(E5:E26)</f>
        <v>866730</v>
      </c>
      <c r="F4" s="201">
        <f t="shared" ref="F4:F20" si="0">(C4-E4)/E4*100</f>
        <v>20.9260599266205</v>
      </c>
      <c r="G4" s="202">
        <f t="shared" ref="G4:G22" si="1">C4-E4</f>
        <v>181372.439201998</v>
      </c>
    </row>
    <row r="5" ht="30" customHeight="1" spans="1:7">
      <c r="A5" s="203" t="s">
        <v>45</v>
      </c>
      <c r="B5" s="204">
        <v>62100</v>
      </c>
      <c r="C5" s="204">
        <v>78739.977175</v>
      </c>
      <c r="D5" s="205">
        <f t="shared" ref="D5:D20" si="2">C5/B5*100</f>
        <v>126.795454388084</v>
      </c>
      <c r="E5" s="204">
        <v>62027</v>
      </c>
      <c r="F5" s="205">
        <f t="shared" si="0"/>
        <v>26.9446808244797</v>
      </c>
      <c r="G5" s="206">
        <f t="shared" si="1"/>
        <v>16712.977175</v>
      </c>
    </row>
    <row r="6" ht="30" customHeight="1" spans="1:7">
      <c r="A6" s="207" t="s">
        <v>46</v>
      </c>
      <c r="B6" s="204"/>
      <c r="C6" s="204">
        <v>505.85183</v>
      </c>
      <c r="D6" s="205"/>
      <c r="E6" s="204"/>
      <c r="F6" s="205"/>
      <c r="G6" s="206"/>
    </row>
    <row r="7" ht="30" customHeight="1" spans="1:7">
      <c r="A7" s="203" t="s">
        <v>47</v>
      </c>
      <c r="B7" s="204">
        <v>50500</v>
      </c>
      <c r="C7" s="204">
        <v>54311.654052</v>
      </c>
      <c r="D7" s="205">
        <f t="shared" si="2"/>
        <v>107.547829805941</v>
      </c>
      <c r="E7" s="204">
        <v>50456</v>
      </c>
      <c r="F7" s="205">
        <f t="shared" si="0"/>
        <v>7.641616560964</v>
      </c>
      <c r="G7" s="206">
        <f t="shared" si="1"/>
        <v>3855.654052</v>
      </c>
    </row>
    <row r="8" ht="30" customHeight="1" spans="1:7">
      <c r="A8" s="203" t="s">
        <v>48</v>
      </c>
      <c r="B8" s="204">
        <v>142000</v>
      </c>
      <c r="C8" s="204">
        <v>148658.330499999</v>
      </c>
      <c r="D8" s="205">
        <f t="shared" si="2"/>
        <v>104.688965140844</v>
      </c>
      <c r="E8" s="204">
        <v>141336</v>
      </c>
      <c r="F8" s="205">
        <f t="shared" si="0"/>
        <v>5.18079647082059</v>
      </c>
      <c r="G8" s="206">
        <f t="shared" si="1"/>
        <v>7322.33049999899</v>
      </c>
    </row>
    <row r="9" ht="30" customHeight="1" spans="1:7">
      <c r="A9" s="203" t="s">
        <v>49</v>
      </c>
      <c r="B9" s="204">
        <v>26300</v>
      </c>
      <c r="C9" s="204">
        <v>15211.6961</v>
      </c>
      <c r="D9" s="205">
        <f t="shared" si="2"/>
        <v>57.8391486692015</v>
      </c>
      <c r="E9" s="204">
        <v>26242</v>
      </c>
      <c r="F9" s="205">
        <f t="shared" si="0"/>
        <v>-42.0330153951681</v>
      </c>
      <c r="G9" s="206">
        <f t="shared" si="1"/>
        <v>-11030.3039</v>
      </c>
    </row>
    <row r="10" ht="30" customHeight="1" spans="1:7">
      <c r="A10" s="203" t="s">
        <v>50</v>
      </c>
      <c r="B10" s="204">
        <v>9600</v>
      </c>
      <c r="C10" s="204">
        <v>12734.71</v>
      </c>
      <c r="D10" s="205">
        <f t="shared" si="2"/>
        <v>132.653229166667</v>
      </c>
      <c r="E10" s="204">
        <v>9607</v>
      </c>
      <c r="F10" s="205">
        <f t="shared" si="0"/>
        <v>32.5565733319455</v>
      </c>
      <c r="G10" s="206">
        <f t="shared" si="1"/>
        <v>3127.71</v>
      </c>
    </row>
    <row r="11" ht="30" customHeight="1" spans="1:7">
      <c r="A11" s="203" t="s">
        <v>51</v>
      </c>
      <c r="B11" s="204">
        <v>129300</v>
      </c>
      <c r="C11" s="204">
        <v>116022.423540999</v>
      </c>
      <c r="D11" s="205">
        <f t="shared" si="2"/>
        <v>89.7311860332552</v>
      </c>
      <c r="E11" s="204">
        <v>129115</v>
      </c>
      <c r="F11" s="205">
        <f t="shared" si="0"/>
        <v>-10.140244324053</v>
      </c>
      <c r="G11" s="206">
        <f t="shared" si="1"/>
        <v>-13092.576459001</v>
      </c>
    </row>
    <row r="12" ht="30" customHeight="1" spans="1:7">
      <c r="A12" s="203" t="s">
        <v>52</v>
      </c>
      <c r="B12" s="204">
        <v>64650</v>
      </c>
      <c r="C12" s="204">
        <v>69552</v>
      </c>
      <c r="D12" s="205">
        <f t="shared" si="2"/>
        <v>107.582366589327</v>
      </c>
      <c r="E12" s="204">
        <v>64724</v>
      </c>
      <c r="F12" s="205">
        <f t="shared" si="0"/>
        <v>7.45936592299611</v>
      </c>
      <c r="G12" s="206">
        <f t="shared" si="1"/>
        <v>4828</v>
      </c>
    </row>
    <row r="13" ht="30" customHeight="1" spans="1:7">
      <c r="A13" s="203" t="s">
        <v>53</v>
      </c>
      <c r="B13" s="204">
        <v>7400</v>
      </c>
      <c r="C13" s="204">
        <v>7205.696488</v>
      </c>
      <c r="D13" s="205">
        <f t="shared" si="2"/>
        <v>97.3742768648649</v>
      </c>
      <c r="E13" s="204">
        <v>6521</v>
      </c>
      <c r="F13" s="205">
        <f t="shared" si="0"/>
        <v>10.499869467873</v>
      </c>
      <c r="G13" s="206">
        <f t="shared" si="1"/>
        <v>684.696488</v>
      </c>
    </row>
    <row r="14" ht="30" customHeight="1" spans="1:7">
      <c r="A14" s="203" t="s">
        <v>54</v>
      </c>
      <c r="B14" s="204">
        <v>214200</v>
      </c>
      <c r="C14" s="204">
        <v>447299</v>
      </c>
      <c r="D14" s="205">
        <f t="shared" si="2"/>
        <v>208.823062558357</v>
      </c>
      <c r="E14" s="204">
        <v>236588</v>
      </c>
      <c r="F14" s="205">
        <f t="shared" si="0"/>
        <v>89.0624207483051</v>
      </c>
      <c r="G14" s="206">
        <f t="shared" si="1"/>
        <v>210711</v>
      </c>
    </row>
    <row r="15" ht="30" customHeight="1" spans="1:7">
      <c r="A15" s="203" t="s">
        <v>55</v>
      </c>
      <c r="B15" s="204">
        <v>29000</v>
      </c>
      <c r="C15" s="204">
        <v>24405.1094989999</v>
      </c>
      <c r="D15" s="205">
        <f t="shared" si="2"/>
        <v>84.1555499965514</v>
      </c>
      <c r="E15" s="204">
        <v>45997</v>
      </c>
      <c r="F15" s="205">
        <f t="shared" si="0"/>
        <v>-46.9419538252497</v>
      </c>
      <c r="G15" s="206">
        <f t="shared" si="1"/>
        <v>-21591.8905010001</v>
      </c>
    </row>
    <row r="16" ht="30" customHeight="1" spans="1:7">
      <c r="A16" s="203" t="s">
        <v>56</v>
      </c>
      <c r="B16" s="204">
        <v>6300</v>
      </c>
      <c r="C16" s="204">
        <v>7642.363133</v>
      </c>
      <c r="D16" s="205">
        <f t="shared" si="2"/>
        <v>121.30735131746</v>
      </c>
      <c r="E16" s="204">
        <v>6278</v>
      </c>
      <c r="F16" s="205">
        <f t="shared" si="0"/>
        <v>21.7324487575661</v>
      </c>
      <c r="G16" s="206">
        <f t="shared" si="1"/>
        <v>1364.363133</v>
      </c>
    </row>
    <row r="17" ht="30" customHeight="1" spans="1:7">
      <c r="A17" s="208" t="s">
        <v>57</v>
      </c>
      <c r="B17" s="204">
        <v>20000</v>
      </c>
      <c r="C17" s="204">
        <v>19803.857826</v>
      </c>
      <c r="D17" s="205">
        <f t="shared" si="2"/>
        <v>99.01928913</v>
      </c>
      <c r="E17" s="204">
        <v>34746</v>
      </c>
      <c r="F17" s="205">
        <f t="shared" si="0"/>
        <v>-43.0039203764462</v>
      </c>
      <c r="G17" s="206">
        <f t="shared" si="1"/>
        <v>-14942.142174</v>
      </c>
    </row>
    <row r="18" ht="30" customHeight="1" spans="1:7">
      <c r="A18" s="208" t="s">
        <v>58</v>
      </c>
      <c r="B18" s="204">
        <v>6000</v>
      </c>
      <c r="C18" s="204">
        <v>11540.7507</v>
      </c>
      <c r="D18" s="205">
        <f t="shared" si="2"/>
        <v>192.345845</v>
      </c>
      <c r="E18" s="204">
        <v>16172</v>
      </c>
      <c r="F18" s="205">
        <f t="shared" si="0"/>
        <v>-28.637455478605</v>
      </c>
      <c r="G18" s="206">
        <f t="shared" si="1"/>
        <v>-4631.2493</v>
      </c>
    </row>
    <row r="19" ht="30" customHeight="1" spans="1:7">
      <c r="A19" s="208" t="s">
        <v>59</v>
      </c>
      <c r="B19" s="204">
        <v>5430</v>
      </c>
      <c r="C19" s="98">
        <v>7232.75</v>
      </c>
      <c r="D19" s="205">
        <f t="shared" si="2"/>
        <v>133.199815837937</v>
      </c>
      <c r="E19" s="98">
        <v>5429</v>
      </c>
      <c r="F19" s="205">
        <f t="shared" si="0"/>
        <v>33.2243507091545</v>
      </c>
      <c r="G19" s="206">
        <f t="shared" si="1"/>
        <v>1803.75</v>
      </c>
    </row>
    <row r="20" ht="30" customHeight="1" spans="1:7">
      <c r="A20" s="208" t="s">
        <v>60</v>
      </c>
      <c r="B20" s="204">
        <v>5150</v>
      </c>
      <c r="C20" s="98">
        <v>6570.44528</v>
      </c>
      <c r="D20" s="205">
        <f t="shared" si="2"/>
        <v>127.581461747573</v>
      </c>
      <c r="E20" s="98">
        <v>5150</v>
      </c>
      <c r="F20" s="205">
        <f t="shared" si="0"/>
        <v>27.5814617475728</v>
      </c>
      <c r="G20" s="206">
        <f t="shared" si="1"/>
        <v>1420.44528</v>
      </c>
    </row>
    <row r="21" ht="30" customHeight="1" spans="1:7">
      <c r="A21" s="208" t="s">
        <v>61</v>
      </c>
      <c r="B21" s="204"/>
      <c r="C21" s="204">
        <v>418.2624</v>
      </c>
      <c r="D21" s="205"/>
      <c r="E21" s="204">
        <v>5650</v>
      </c>
      <c r="F21" s="205"/>
      <c r="G21" s="206">
        <f t="shared" si="1"/>
        <v>-5231.7376</v>
      </c>
    </row>
    <row r="22" ht="30" customHeight="1" spans="1:7">
      <c r="A22" s="208" t="s">
        <v>62</v>
      </c>
      <c r="B22" s="204">
        <v>310</v>
      </c>
      <c r="C22" s="98">
        <v>1088.6</v>
      </c>
      <c r="D22" s="205"/>
      <c r="E22" s="98">
        <v>309</v>
      </c>
      <c r="F22" s="205">
        <f t="shared" ref="F22:F29" si="3">(C22-E22)/E22*100</f>
        <v>252.297734627832</v>
      </c>
      <c r="G22" s="206">
        <f t="shared" si="1"/>
        <v>779.6</v>
      </c>
    </row>
    <row r="23" ht="30" customHeight="1" spans="1:7">
      <c r="A23" s="208" t="s">
        <v>63</v>
      </c>
      <c r="B23" s="204"/>
      <c r="C23" s="98">
        <v>4023.4893</v>
      </c>
      <c r="D23" s="205"/>
      <c r="E23" s="98"/>
      <c r="F23" s="205"/>
      <c r="G23" s="206"/>
    </row>
    <row r="24" ht="30" customHeight="1" spans="1:7">
      <c r="A24" s="203" t="s">
        <v>64</v>
      </c>
      <c r="B24" s="204">
        <v>12000</v>
      </c>
      <c r="C24" s="98">
        <v>4529.421378</v>
      </c>
      <c r="D24" s="205">
        <f>C24/B24*100</f>
        <v>37.74517815</v>
      </c>
      <c r="E24" s="98">
        <v>12605</v>
      </c>
      <c r="F24" s="205">
        <f t="shared" si="3"/>
        <v>-64.0664706227687</v>
      </c>
      <c r="G24" s="206">
        <f t="shared" ref="G24:G32" si="4">C24-E24</f>
        <v>-8075.578622</v>
      </c>
    </row>
    <row r="25" ht="30" customHeight="1" spans="1:7">
      <c r="A25" s="203" t="s">
        <v>65</v>
      </c>
      <c r="B25" s="209"/>
      <c r="C25" s="121">
        <v>10532.45</v>
      </c>
      <c r="D25" s="205"/>
      <c r="E25" s="121">
        <v>7725</v>
      </c>
      <c r="F25" s="205">
        <f t="shared" si="3"/>
        <v>36.3423948220065</v>
      </c>
      <c r="G25" s="206">
        <f t="shared" si="4"/>
        <v>2807.45</v>
      </c>
    </row>
    <row r="26" ht="30" customHeight="1" spans="1:7">
      <c r="A26" s="210" t="s">
        <v>66</v>
      </c>
      <c r="B26" s="209"/>
      <c r="C26" s="121">
        <v>73.6</v>
      </c>
      <c r="D26" s="205"/>
      <c r="E26" s="121">
        <v>53</v>
      </c>
      <c r="F26" s="205">
        <f t="shared" si="3"/>
        <v>38.8679245283019</v>
      </c>
      <c r="G26" s="206">
        <f t="shared" si="4"/>
        <v>20.6</v>
      </c>
    </row>
    <row r="27" ht="32.1" customHeight="1" spans="1:7">
      <c r="A27" s="211" t="s">
        <v>40</v>
      </c>
      <c r="B27" s="212"/>
      <c r="C27" s="213">
        <v>1361425</v>
      </c>
      <c r="D27" s="212"/>
      <c r="E27" s="214">
        <v>1098766</v>
      </c>
      <c r="F27" s="215">
        <f t="shared" si="3"/>
        <v>23.9049078693735</v>
      </c>
      <c r="G27" s="216">
        <f t="shared" si="4"/>
        <v>262659</v>
      </c>
    </row>
    <row r="28" ht="32.1" customHeight="1" spans="1:7">
      <c r="A28" s="217" t="s">
        <v>67</v>
      </c>
      <c r="B28" s="218"/>
      <c r="C28" s="219">
        <v>1048101.729202</v>
      </c>
      <c r="D28" s="220"/>
      <c r="E28" s="221">
        <v>866730</v>
      </c>
      <c r="F28" s="222">
        <f t="shared" si="3"/>
        <v>20.9259780095301</v>
      </c>
      <c r="G28" s="223">
        <f t="shared" si="4"/>
        <v>181371.729202</v>
      </c>
    </row>
    <row r="29" ht="32.1" customHeight="1" spans="1:7">
      <c r="A29" s="217" t="s">
        <v>68</v>
      </c>
      <c r="B29" s="218"/>
      <c r="C29" s="219">
        <v>95943</v>
      </c>
      <c r="D29" s="220"/>
      <c r="E29" s="221">
        <v>119329</v>
      </c>
      <c r="F29" s="222">
        <f t="shared" si="3"/>
        <v>-19.5979183601639</v>
      </c>
      <c r="G29" s="223">
        <f t="shared" si="4"/>
        <v>-23386</v>
      </c>
    </row>
    <row r="30" ht="32.1" customHeight="1" spans="1:7">
      <c r="A30" s="217" t="s">
        <v>69</v>
      </c>
      <c r="B30" s="218"/>
      <c r="C30" s="219">
        <v>8600</v>
      </c>
      <c r="D30" s="220"/>
      <c r="E30" s="221">
        <v>3300</v>
      </c>
      <c r="F30" s="222"/>
      <c r="G30" s="223">
        <f t="shared" si="4"/>
        <v>5300</v>
      </c>
    </row>
    <row r="31" ht="32.1" customHeight="1" spans="1:7">
      <c r="A31" s="217" t="s">
        <v>70</v>
      </c>
      <c r="B31" s="218"/>
      <c r="C31" s="219">
        <v>175158</v>
      </c>
      <c r="D31" s="220"/>
      <c r="E31" s="221">
        <v>95001</v>
      </c>
      <c r="F31" s="222">
        <f>(C31-E31)/E31*100</f>
        <v>84.3749013168282</v>
      </c>
      <c r="G31" s="223">
        <f t="shared" si="4"/>
        <v>80157</v>
      </c>
    </row>
    <row r="32" ht="32.1" customHeight="1" spans="1:7">
      <c r="A32" s="224" t="s">
        <v>71</v>
      </c>
      <c r="B32" s="225"/>
      <c r="C32" s="226">
        <f>C27-C28-C29-C30-C31</f>
        <v>33622.270798</v>
      </c>
      <c r="D32" s="226">
        <f>D27-D28-D29-D30-D31</f>
        <v>0</v>
      </c>
      <c r="E32" s="226">
        <f>E27-E28-E29-E30-E31</f>
        <v>14406</v>
      </c>
      <c r="F32" s="227">
        <f>(C32-E32)/E32*100</f>
        <v>133.390745508816</v>
      </c>
      <c r="G32" s="228">
        <f t="shared" si="4"/>
        <v>19216.270798</v>
      </c>
    </row>
    <row r="33" spans="6:6">
      <c r="F33" s="229"/>
    </row>
    <row r="34" spans="6:6">
      <c r="F34" s="229"/>
    </row>
    <row r="35" spans="6:6">
      <c r="F35" s="229"/>
    </row>
    <row r="36" spans="6:6">
      <c r="F36" s="229"/>
    </row>
    <row r="37" spans="6:6">
      <c r="F37" s="229"/>
    </row>
    <row r="38" spans="6:6">
      <c r="F38" s="229"/>
    </row>
    <row r="39" spans="6:6">
      <c r="F39" s="229"/>
    </row>
    <row r="40" spans="6:6">
      <c r="F40" s="229"/>
    </row>
    <row r="41" spans="6:6">
      <c r="F41" s="229"/>
    </row>
    <row r="42" spans="6:6">
      <c r="F42" s="229"/>
    </row>
    <row r="43" spans="6:6">
      <c r="F43" s="229"/>
    </row>
  </sheetData>
  <mergeCells count="2">
    <mergeCell ref="A1:G1"/>
    <mergeCell ref="F2:G2"/>
  </mergeCells>
  <pageMargins left="0.75" right="0.75" top="0.688888888888889" bottom="0.41875" header="0.26875" footer="0.5"/>
  <pageSetup paperSize="9" scale="75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7"/>
  <sheetViews>
    <sheetView showGridLines="0" showZeros="0" workbookViewId="0">
      <selection activeCell="F18" sqref="F18"/>
    </sheetView>
  </sheetViews>
  <sheetFormatPr defaultColWidth="8.375" defaultRowHeight="21" customHeight="1" outlineLevelCol="1"/>
  <cols>
    <col min="1" max="1" width="50" style="186" customWidth="1"/>
    <col min="2" max="2" width="25" style="187" customWidth="1"/>
    <col min="3" max="16384" width="8.375" style="186"/>
  </cols>
  <sheetData>
    <row r="1" s="183" customFormat="1" customHeight="1" spans="1:2">
      <c r="A1" s="188" t="s">
        <v>73</v>
      </c>
      <c r="B1" s="188"/>
    </row>
    <row r="2" s="183" customFormat="1" customHeight="1" spans="1:2">
      <c r="A2" s="189"/>
      <c r="B2" s="188"/>
    </row>
    <row r="3" customHeight="1" spans="1:2">
      <c r="A3" s="2"/>
      <c r="B3" s="171" t="s">
        <v>4</v>
      </c>
    </row>
    <row r="4" s="184" customFormat="1" customHeight="1" spans="1:2">
      <c r="A4" s="190" t="s">
        <v>5</v>
      </c>
      <c r="B4" s="191" t="s">
        <v>7</v>
      </c>
    </row>
    <row r="5" s="185" customFormat="1" customHeight="1" spans="1:2">
      <c r="A5" s="192" t="s">
        <v>44</v>
      </c>
      <c r="B5" s="193">
        <v>1048102</v>
      </c>
    </row>
    <row r="6" customHeight="1" spans="1:2">
      <c r="A6" s="194" t="s">
        <v>74</v>
      </c>
      <c r="B6" s="193">
        <v>78740</v>
      </c>
    </row>
    <row r="7" customHeight="1" spans="1:2">
      <c r="A7" s="194" t="s">
        <v>75</v>
      </c>
      <c r="B7" s="193">
        <v>1053</v>
      </c>
    </row>
    <row r="8" customHeight="1" spans="1:2">
      <c r="A8" s="194" t="s">
        <v>76</v>
      </c>
      <c r="B8" s="193">
        <v>986</v>
      </c>
    </row>
    <row r="9" customHeight="1" spans="1:2">
      <c r="A9" s="194" t="s">
        <v>77</v>
      </c>
      <c r="B9" s="193">
        <v>1</v>
      </c>
    </row>
    <row r="10" customHeight="1" spans="1:2">
      <c r="A10" s="194" t="s">
        <v>78</v>
      </c>
      <c r="B10" s="193">
        <v>0</v>
      </c>
    </row>
    <row r="11" customHeight="1" spans="1:2">
      <c r="A11" s="194" t="s">
        <v>79</v>
      </c>
      <c r="B11" s="193">
        <v>45</v>
      </c>
    </row>
    <row r="12" customHeight="1" spans="1:2">
      <c r="A12" s="194" t="s">
        <v>80</v>
      </c>
      <c r="B12" s="193">
        <v>0</v>
      </c>
    </row>
    <row r="13" customHeight="1" spans="1:2">
      <c r="A13" s="194" t="s">
        <v>81</v>
      </c>
      <c r="B13" s="193">
        <v>0</v>
      </c>
    </row>
    <row r="14" customHeight="1" spans="1:2">
      <c r="A14" s="195" t="s">
        <v>82</v>
      </c>
      <c r="B14" s="193">
        <v>0</v>
      </c>
    </row>
    <row r="15" customHeight="1" spans="1:2">
      <c r="A15" s="195" t="s">
        <v>83</v>
      </c>
      <c r="B15" s="193">
        <v>21</v>
      </c>
    </row>
    <row r="16" customHeight="1" spans="1:2">
      <c r="A16" s="195" t="s">
        <v>84</v>
      </c>
      <c r="B16" s="193">
        <v>0</v>
      </c>
    </row>
    <row r="17" customHeight="1" spans="1:2">
      <c r="A17" s="195" t="s">
        <v>85</v>
      </c>
      <c r="B17" s="193">
        <v>0</v>
      </c>
    </row>
    <row r="18" customHeight="1" spans="1:2">
      <c r="A18" s="195" t="s">
        <v>86</v>
      </c>
      <c r="B18" s="193">
        <v>0</v>
      </c>
    </row>
    <row r="19" customHeight="1" spans="1:2">
      <c r="A19" s="195" t="s">
        <v>87</v>
      </c>
      <c r="B19" s="193">
        <v>923</v>
      </c>
    </row>
    <row r="20" customHeight="1" spans="1:2">
      <c r="A20" s="195" t="s">
        <v>76</v>
      </c>
      <c r="B20" s="193">
        <v>861</v>
      </c>
    </row>
    <row r="21" customHeight="1" spans="1:2">
      <c r="A21" s="195" t="s">
        <v>77</v>
      </c>
      <c r="B21" s="193">
        <v>32</v>
      </c>
    </row>
    <row r="22" customHeight="1" spans="1:2">
      <c r="A22" s="195" t="s">
        <v>78</v>
      </c>
      <c r="B22" s="193">
        <v>0</v>
      </c>
    </row>
    <row r="23" customHeight="1" spans="1:2">
      <c r="A23" s="195" t="s">
        <v>88</v>
      </c>
      <c r="B23" s="193">
        <v>30</v>
      </c>
    </row>
    <row r="24" customHeight="1" spans="1:2">
      <c r="A24" s="195" t="s">
        <v>89</v>
      </c>
      <c r="B24" s="193">
        <v>0</v>
      </c>
    </row>
    <row r="25" customHeight="1" spans="1:2">
      <c r="A25" s="195" t="s">
        <v>90</v>
      </c>
      <c r="B25" s="193">
        <v>0</v>
      </c>
    </row>
    <row r="26" customHeight="1" spans="1:2">
      <c r="A26" s="195" t="s">
        <v>85</v>
      </c>
      <c r="B26" s="193">
        <v>0</v>
      </c>
    </row>
    <row r="27" customHeight="1" spans="1:2">
      <c r="A27" s="195" t="s">
        <v>91</v>
      </c>
      <c r="B27" s="193">
        <v>0</v>
      </c>
    </row>
    <row r="28" customHeight="1" spans="1:2">
      <c r="A28" s="195" t="s">
        <v>92</v>
      </c>
      <c r="B28" s="193">
        <v>44990</v>
      </c>
    </row>
    <row r="29" customHeight="1" spans="1:2">
      <c r="A29" s="195" t="s">
        <v>76</v>
      </c>
      <c r="B29" s="193">
        <v>28267</v>
      </c>
    </row>
    <row r="30" customHeight="1" spans="1:2">
      <c r="A30" s="195" t="s">
        <v>77</v>
      </c>
      <c r="B30" s="193">
        <v>3595</v>
      </c>
    </row>
    <row r="31" customHeight="1" spans="1:2">
      <c r="A31" s="195" t="s">
        <v>78</v>
      </c>
      <c r="B31" s="193">
        <v>0</v>
      </c>
    </row>
    <row r="32" customHeight="1" spans="1:2">
      <c r="A32" s="195" t="s">
        <v>93</v>
      </c>
      <c r="B32" s="193">
        <v>0</v>
      </c>
    </row>
    <row r="33" customHeight="1" spans="1:2">
      <c r="A33" s="195" t="s">
        <v>94</v>
      </c>
      <c r="B33" s="193">
        <v>0</v>
      </c>
    </row>
    <row r="34" customHeight="1" spans="1:2">
      <c r="A34" s="195" t="s">
        <v>95</v>
      </c>
      <c r="B34" s="193">
        <v>0</v>
      </c>
    </row>
    <row r="35" customHeight="1" spans="1:2">
      <c r="A35" s="195" t="s">
        <v>96</v>
      </c>
      <c r="B35" s="193">
        <v>105</v>
      </c>
    </row>
    <row r="36" customHeight="1" spans="1:2">
      <c r="A36" s="195" t="s">
        <v>97</v>
      </c>
      <c r="B36" s="193">
        <v>0</v>
      </c>
    </row>
    <row r="37" customHeight="1" spans="1:2">
      <c r="A37" s="195" t="s">
        <v>85</v>
      </c>
      <c r="B37" s="193">
        <v>11276</v>
      </c>
    </row>
    <row r="38" customHeight="1" spans="1:2">
      <c r="A38" s="195" t="s">
        <v>98</v>
      </c>
      <c r="B38" s="193">
        <v>1747</v>
      </c>
    </row>
    <row r="39" customHeight="1" spans="1:2">
      <c r="A39" s="195" t="s">
        <v>99</v>
      </c>
      <c r="B39" s="193">
        <v>1599</v>
      </c>
    </row>
    <row r="40" customHeight="1" spans="1:2">
      <c r="A40" s="195" t="s">
        <v>76</v>
      </c>
      <c r="B40" s="193">
        <v>1003</v>
      </c>
    </row>
    <row r="41" customHeight="1" spans="1:2">
      <c r="A41" s="195" t="s">
        <v>77</v>
      </c>
      <c r="B41" s="193">
        <v>65</v>
      </c>
    </row>
    <row r="42" customHeight="1" spans="1:2">
      <c r="A42" s="195" t="s">
        <v>78</v>
      </c>
      <c r="B42" s="193">
        <v>0</v>
      </c>
    </row>
    <row r="43" customHeight="1" spans="1:2">
      <c r="A43" s="195" t="s">
        <v>100</v>
      </c>
      <c r="B43" s="193">
        <v>0</v>
      </c>
    </row>
    <row r="44" customHeight="1" spans="1:2">
      <c r="A44" s="195" t="s">
        <v>101</v>
      </c>
      <c r="B44" s="193">
        <v>0</v>
      </c>
    </row>
    <row r="45" customHeight="1" spans="1:2">
      <c r="A45" s="195" t="s">
        <v>102</v>
      </c>
      <c r="B45" s="193">
        <v>109</v>
      </c>
    </row>
    <row r="46" customHeight="1" spans="1:2">
      <c r="A46" s="195" t="s">
        <v>103</v>
      </c>
      <c r="B46" s="193">
        <v>0</v>
      </c>
    </row>
    <row r="47" customHeight="1" spans="1:2">
      <c r="A47" s="195" t="s">
        <v>104</v>
      </c>
      <c r="B47" s="193">
        <v>15</v>
      </c>
    </row>
    <row r="48" customHeight="1" spans="1:2">
      <c r="A48" s="195" t="s">
        <v>85</v>
      </c>
      <c r="B48" s="193">
        <v>225</v>
      </c>
    </row>
    <row r="49" customHeight="1" spans="1:2">
      <c r="A49" s="195" t="s">
        <v>105</v>
      </c>
      <c r="B49" s="193">
        <v>182</v>
      </c>
    </row>
    <row r="50" customHeight="1" spans="1:2">
      <c r="A50" s="195" t="s">
        <v>106</v>
      </c>
      <c r="B50" s="193">
        <v>1372</v>
      </c>
    </row>
    <row r="51" customHeight="1" spans="1:2">
      <c r="A51" s="195" t="s">
        <v>76</v>
      </c>
      <c r="B51" s="193">
        <v>716</v>
      </c>
    </row>
    <row r="52" customHeight="1" spans="1:2">
      <c r="A52" s="195" t="s">
        <v>77</v>
      </c>
      <c r="B52" s="193">
        <v>64</v>
      </c>
    </row>
    <row r="53" customHeight="1" spans="1:2">
      <c r="A53" s="195" t="s">
        <v>78</v>
      </c>
      <c r="B53" s="193">
        <v>0</v>
      </c>
    </row>
    <row r="54" customHeight="1" spans="1:2">
      <c r="A54" s="195" t="s">
        <v>107</v>
      </c>
      <c r="B54" s="193">
        <v>0</v>
      </c>
    </row>
    <row r="55" customHeight="1" spans="1:2">
      <c r="A55" s="195" t="s">
        <v>108</v>
      </c>
      <c r="B55" s="193">
        <v>0</v>
      </c>
    </row>
    <row r="56" customHeight="1" spans="1:2">
      <c r="A56" s="195" t="s">
        <v>109</v>
      </c>
      <c r="B56" s="193">
        <v>0</v>
      </c>
    </row>
    <row r="57" customHeight="1" spans="1:2">
      <c r="A57" s="195" t="s">
        <v>110</v>
      </c>
      <c r="B57" s="193">
        <v>290</v>
      </c>
    </row>
    <row r="58" customHeight="1" spans="1:2">
      <c r="A58" s="195" t="s">
        <v>111</v>
      </c>
      <c r="B58" s="193">
        <v>45</v>
      </c>
    </row>
    <row r="59" customHeight="1" spans="1:2">
      <c r="A59" s="195" t="s">
        <v>85</v>
      </c>
      <c r="B59" s="193">
        <v>85</v>
      </c>
    </row>
    <row r="60" customHeight="1" spans="1:2">
      <c r="A60" s="195" t="s">
        <v>112</v>
      </c>
      <c r="B60" s="193">
        <v>172</v>
      </c>
    </row>
    <row r="61" customHeight="1" spans="1:2">
      <c r="A61" s="195" t="s">
        <v>113</v>
      </c>
      <c r="B61" s="193">
        <v>3371</v>
      </c>
    </row>
    <row r="62" customHeight="1" spans="1:2">
      <c r="A62" s="195" t="s">
        <v>76</v>
      </c>
      <c r="B62" s="193">
        <v>1231</v>
      </c>
    </row>
    <row r="63" customHeight="1" spans="1:2">
      <c r="A63" s="195" t="s">
        <v>77</v>
      </c>
      <c r="B63" s="193">
        <v>1007</v>
      </c>
    </row>
    <row r="64" customHeight="1" spans="1:2">
      <c r="A64" s="195" t="s">
        <v>78</v>
      </c>
      <c r="B64" s="193">
        <v>0</v>
      </c>
    </row>
    <row r="65" customHeight="1" spans="1:2">
      <c r="A65" s="195" t="s">
        <v>114</v>
      </c>
      <c r="B65" s="193">
        <v>0</v>
      </c>
    </row>
    <row r="66" customHeight="1" spans="1:2">
      <c r="A66" s="195" t="s">
        <v>115</v>
      </c>
      <c r="B66" s="193">
        <v>63</v>
      </c>
    </row>
    <row r="67" customHeight="1" spans="1:2">
      <c r="A67" s="195" t="s">
        <v>116</v>
      </c>
      <c r="B67" s="193">
        <v>0</v>
      </c>
    </row>
    <row r="68" customHeight="1" spans="1:2">
      <c r="A68" s="195" t="s">
        <v>117</v>
      </c>
      <c r="B68" s="193">
        <v>0</v>
      </c>
    </row>
    <row r="69" customHeight="1" spans="1:2">
      <c r="A69" s="195" t="s">
        <v>118</v>
      </c>
      <c r="B69" s="193">
        <v>0</v>
      </c>
    </row>
    <row r="70" customHeight="1" spans="1:2">
      <c r="A70" s="195" t="s">
        <v>85</v>
      </c>
      <c r="B70" s="193">
        <v>873</v>
      </c>
    </row>
    <row r="71" customHeight="1" spans="1:2">
      <c r="A71" s="195" t="s">
        <v>119</v>
      </c>
      <c r="B71" s="193">
        <v>197</v>
      </c>
    </row>
    <row r="72" customHeight="1" spans="1:2">
      <c r="A72" s="195" t="s">
        <v>120</v>
      </c>
      <c r="B72" s="193">
        <v>0</v>
      </c>
    </row>
    <row r="73" customHeight="1" spans="1:2">
      <c r="A73" s="195" t="s">
        <v>76</v>
      </c>
      <c r="B73" s="193">
        <v>0</v>
      </c>
    </row>
    <row r="74" customHeight="1" spans="1:2">
      <c r="A74" s="195" t="s">
        <v>77</v>
      </c>
      <c r="B74" s="193">
        <v>0</v>
      </c>
    </row>
    <row r="75" customHeight="1" spans="1:2">
      <c r="A75" s="195" t="s">
        <v>78</v>
      </c>
      <c r="B75" s="193">
        <v>0</v>
      </c>
    </row>
    <row r="76" customHeight="1" spans="1:2">
      <c r="A76" s="195" t="s">
        <v>121</v>
      </c>
      <c r="B76" s="193">
        <v>0</v>
      </c>
    </row>
    <row r="77" customHeight="1" spans="1:2">
      <c r="A77" s="195" t="s">
        <v>122</v>
      </c>
      <c r="B77" s="193">
        <v>0</v>
      </c>
    </row>
    <row r="78" customHeight="1" spans="1:2">
      <c r="A78" s="195" t="s">
        <v>123</v>
      </c>
      <c r="B78" s="193">
        <v>0</v>
      </c>
    </row>
    <row r="79" customHeight="1" spans="1:2">
      <c r="A79" s="195" t="s">
        <v>124</v>
      </c>
      <c r="B79" s="193">
        <v>0</v>
      </c>
    </row>
    <row r="80" customHeight="1" spans="1:2">
      <c r="A80" s="195" t="s">
        <v>125</v>
      </c>
      <c r="B80" s="193">
        <v>0</v>
      </c>
    </row>
    <row r="81" customHeight="1" spans="1:2">
      <c r="A81" s="195" t="s">
        <v>117</v>
      </c>
      <c r="B81" s="193">
        <v>0</v>
      </c>
    </row>
    <row r="82" customHeight="1" spans="1:2">
      <c r="A82" s="195" t="s">
        <v>85</v>
      </c>
      <c r="B82" s="193">
        <v>0</v>
      </c>
    </row>
    <row r="83" customHeight="1" spans="1:2">
      <c r="A83" s="195" t="s">
        <v>126</v>
      </c>
      <c r="B83" s="193">
        <v>0</v>
      </c>
    </row>
    <row r="84" customHeight="1" spans="1:2">
      <c r="A84" s="195" t="s">
        <v>127</v>
      </c>
      <c r="B84" s="193">
        <v>972</v>
      </c>
    </row>
    <row r="85" customHeight="1" spans="1:2">
      <c r="A85" s="195" t="s">
        <v>76</v>
      </c>
      <c r="B85" s="193">
        <v>875</v>
      </c>
    </row>
    <row r="86" customHeight="1" spans="1:2">
      <c r="A86" s="195" t="s">
        <v>77</v>
      </c>
      <c r="B86" s="193">
        <v>0</v>
      </c>
    </row>
    <row r="87" customHeight="1" spans="1:2">
      <c r="A87" s="195" t="s">
        <v>78</v>
      </c>
      <c r="B87" s="193">
        <v>0</v>
      </c>
    </row>
    <row r="88" customHeight="1" spans="1:2">
      <c r="A88" s="195" t="s">
        <v>128</v>
      </c>
      <c r="B88" s="193">
        <v>80</v>
      </c>
    </row>
    <row r="89" customHeight="1" spans="1:2">
      <c r="A89" s="195" t="s">
        <v>129</v>
      </c>
      <c r="B89" s="193">
        <v>0</v>
      </c>
    </row>
    <row r="90" customHeight="1" spans="1:2">
      <c r="A90" s="195" t="s">
        <v>117</v>
      </c>
      <c r="B90" s="193">
        <v>17</v>
      </c>
    </row>
    <row r="91" customHeight="1" spans="1:2">
      <c r="A91" s="195" t="s">
        <v>85</v>
      </c>
      <c r="B91" s="193">
        <v>0</v>
      </c>
    </row>
    <row r="92" customHeight="1" spans="1:2">
      <c r="A92" s="195" t="s">
        <v>130</v>
      </c>
      <c r="B92" s="193">
        <v>0</v>
      </c>
    </row>
    <row r="93" customHeight="1" spans="1:2">
      <c r="A93" s="195" t="s">
        <v>131</v>
      </c>
      <c r="B93" s="193">
        <v>0</v>
      </c>
    </row>
    <row r="94" customHeight="1" spans="1:2">
      <c r="A94" s="195" t="s">
        <v>76</v>
      </c>
      <c r="B94" s="193">
        <v>0</v>
      </c>
    </row>
    <row r="95" customHeight="1" spans="1:2">
      <c r="A95" s="195" t="s">
        <v>77</v>
      </c>
      <c r="B95" s="193">
        <v>0</v>
      </c>
    </row>
    <row r="96" customHeight="1" spans="1:2">
      <c r="A96" s="195" t="s">
        <v>78</v>
      </c>
      <c r="B96" s="193">
        <v>0</v>
      </c>
    </row>
    <row r="97" customHeight="1" spans="1:2">
      <c r="A97" s="195" t="s">
        <v>132</v>
      </c>
      <c r="B97" s="193">
        <v>0</v>
      </c>
    </row>
    <row r="98" customHeight="1" spans="1:2">
      <c r="A98" s="195" t="s">
        <v>133</v>
      </c>
      <c r="B98" s="193">
        <v>0</v>
      </c>
    </row>
    <row r="99" customHeight="1" spans="1:2">
      <c r="A99" s="195" t="s">
        <v>117</v>
      </c>
      <c r="B99" s="193">
        <v>0</v>
      </c>
    </row>
    <row r="100" customHeight="1" spans="1:2">
      <c r="A100" s="195" t="s">
        <v>134</v>
      </c>
      <c r="B100" s="193">
        <v>0</v>
      </c>
    </row>
    <row r="101" customHeight="1" spans="1:2">
      <c r="A101" s="195" t="s">
        <v>135</v>
      </c>
      <c r="B101" s="193">
        <v>0</v>
      </c>
    </row>
    <row r="102" customHeight="1" spans="1:2">
      <c r="A102" s="195" t="s">
        <v>136</v>
      </c>
      <c r="B102" s="193">
        <v>0</v>
      </c>
    </row>
    <row r="103" customHeight="1" spans="1:2">
      <c r="A103" s="195" t="s">
        <v>137</v>
      </c>
      <c r="B103" s="193">
        <v>0</v>
      </c>
    </row>
    <row r="104" customHeight="1" spans="1:2">
      <c r="A104" s="195" t="s">
        <v>85</v>
      </c>
      <c r="B104" s="193">
        <v>0</v>
      </c>
    </row>
    <row r="105" customHeight="1" spans="1:2">
      <c r="A105" s="195" t="s">
        <v>138</v>
      </c>
      <c r="B105" s="193">
        <v>0</v>
      </c>
    </row>
    <row r="106" customHeight="1" spans="1:2">
      <c r="A106" s="195" t="s">
        <v>139</v>
      </c>
      <c r="B106" s="193">
        <v>0</v>
      </c>
    </row>
    <row r="107" customHeight="1" spans="1:2">
      <c r="A107" s="195" t="s">
        <v>76</v>
      </c>
      <c r="B107" s="193">
        <v>0</v>
      </c>
    </row>
    <row r="108" customHeight="1" spans="1:2">
      <c r="A108" s="195" t="s">
        <v>77</v>
      </c>
      <c r="B108" s="193">
        <v>0</v>
      </c>
    </row>
    <row r="109" customHeight="1" spans="1:2">
      <c r="A109" s="195" t="s">
        <v>78</v>
      </c>
      <c r="B109" s="193">
        <v>0</v>
      </c>
    </row>
    <row r="110" customHeight="1" spans="1:2">
      <c r="A110" s="195" t="s">
        <v>140</v>
      </c>
      <c r="B110" s="193">
        <v>0</v>
      </c>
    </row>
    <row r="111" customHeight="1" spans="1:2">
      <c r="A111" s="195" t="s">
        <v>141</v>
      </c>
      <c r="B111" s="193">
        <v>0</v>
      </c>
    </row>
    <row r="112" customHeight="1" spans="1:2">
      <c r="A112" s="195" t="s">
        <v>142</v>
      </c>
      <c r="B112" s="193">
        <v>0</v>
      </c>
    </row>
    <row r="113" customHeight="1" spans="1:2">
      <c r="A113" s="195" t="s">
        <v>143</v>
      </c>
      <c r="B113" s="193">
        <v>0</v>
      </c>
    </row>
    <row r="114" customHeight="1" spans="1:2">
      <c r="A114" s="195" t="s">
        <v>85</v>
      </c>
      <c r="B114" s="193">
        <v>0</v>
      </c>
    </row>
    <row r="115" customHeight="1" spans="1:2">
      <c r="A115" s="195" t="s">
        <v>144</v>
      </c>
      <c r="B115" s="193">
        <v>0</v>
      </c>
    </row>
    <row r="116" customHeight="1" spans="1:2">
      <c r="A116" s="195" t="s">
        <v>145</v>
      </c>
      <c r="B116" s="193">
        <v>2455</v>
      </c>
    </row>
    <row r="117" customHeight="1" spans="1:2">
      <c r="A117" s="195" t="s">
        <v>76</v>
      </c>
      <c r="B117" s="193">
        <v>1985</v>
      </c>
    </row>
    <row r="118" customHeight="1" spans="1:2">
      <c r="A118" s="195" t="s">
        <v>77</v>
      </c>
      <c r="B118" s="193">
        <v>453</v>
      </c>
    </row>
    <row r="119" customHeight="1" spans="1:2">
      <c r="A119" s="195" t="s">
        <v>78</v>
      </c>
      <c r="B119" s="193">
        <v>0</v>
      </c>
    </row>
    <row r="120" customHeight="1" spans="1:2">
      <c r="A120" s="195" t="s">
        <v>146</v>
      </c>
      <c r="B120" s="193">
        <v>0</v>
      </c>
    </row>
    <row r="121" customHeight="1" spans="1:2">
      <c r="A121" s="195" t="s">
        <v>147</v>
      </c>
      <c r="B121" s="193">
        <v>0</v>
      </c>
    </row>
    <row r="122" customHeight="1" spans="1:2">
      <c r="A122" s="195" t="s">
        <v>148</v>
      </c>
      <c r="B122" s="193">
        <v>0</v>
      </c>
    </row>
    <row r="123" customHeight="1" spans="1:2">
      <c r="A123" s="195" t="s">
        <v>85</v>
      </c>
      <c r="B123" s="193">
        <v>0</v>
      </c>
    </row>
    <row r="124" customHeight="1" spans="1:2">
      <c r="A124" s="195" t="s">
        <v>149</v>
      </c>
      <c r="B124" s="193">
        <v>17</v>
      </c>
    </row>
    <row r="125" customHeight="1" spans="1:2">
      <c r="A125" s="195" t="s">
        <v>150</v>
      </c>
      <c r="B125" s="193">
        <v>5051</v>
      </c>
    </row>
    <row r="126" customHeight="1" spans="1:2">
      <c r="A126" s="195" t="s">
        <v>76</v>
      </c>
      <c r="B126" s="193">
        <v>1133</v>
      </c>
    </row>
    <row r="127" customHeight="1" spans="1:2">
      <c r="A127" s="195" t="s">
        <v>77</v>
      </c>
      <c r="B127" s="193">
        <v>0</v>
      </c>
    </row>
    <row r="128" customHeight="1" spans="1:2">
      <c r="A128" s="195" t="s">
        <v>78</v>
      </c>
      <c r="B128" s="193">
        <v>0</v>
      </c>
    </row>
    <row r="129" customHeight="1" spans="1:2">
      <c r="A129" s="195" t="s">
        <v>151</v>
      </c>
      <c r="B129" s="193">
        <v>0</v>
      </c>
    </row>
    <row r="130" customHeight="1" spans="1:2">
      <c r="A130" s="195" t="s">
        <v>152</v>
      </c>
      <c r="B130" s="193">
        <v>0</v>
      </c>
    </row>
    <row r="131" customHeight="1" spans="1:2">
      <c r="A131" s="195" t="s">
        <v>153</v>
      </c>
      <c r="B131" s="193">
        <v>0</v>
      </c>
    </row>
    <row r="132" customHeight="1" spans="1:2">
      <c r="A132" s="195" t="s">
        <v>154</v>
      </c>
      <c r="B132" s="193">
        <v>0</v>
      </c>
    </row>
    <row r="133" customHeight="1" spans="1:2">
      <c r="A133" s="195" t="s">
        <v>155</v>
      </c>
      <c r="B133" s="193">
        <v>3279</v>
      </c>
    </row>
    <row r="134" customHeight="1" spans="1:2">
      <c r="A134" s="195" t="s">
        <v>85</v>
      </c>
      <c r="B134" s="193">
        <v>278</v>
      </c>
    </row>
    <row r="135" customHeight="1" spans="1:2">
      <c r="A135" s="195" t="s">
        <v>156</v>
      </c>
      <c r="B135" s="193">
        <v>361</v>
      </c>
    </row>
    <row r="136" customHeight="1" spans="1:2">
      <c r="A136" s="195" t="s">
        <v>157</v>
      </c>
      <c r="B136" s="193">
        <v>150</v>
      </c>
    </row>
    <row r="137" customHeight="1" spans="1:2">
      <c r="A137" s="195" t="s">
        <v>76</v>
      </c>
      <c r="B137" s="193">
        <v>0</v>
      </c>
    </row>
    <row r="138" customHeight="1" spans="1:2">
      <c r="A138" s="195" t="s">
        <v>77</v>
      </c>
      <c r="B138" s="193">
        <v>0</v>
      </c>
    </row>
    <row r="139" customHeight="1" spans="1:2">
      <c r="A139" s="195" t="s">
        <v>78</v>
      </c>
      <c r="B139" s="193">
        <v>0</v>
      </c>
    </row>
    <row r="140" customHeight="1" spans="1:2">
      <c r="A140" s="195" t="s">
        <v>158</v>
      </c>
      <c r="B140" s="193">
        <v>0</v>
      </c>
    </row>
    <row r="141" customHeight="1" spans="1:2">
      <c r="A141" s="195" t="s">
        <v>159</v>
      </c>
      <c r="B141" s="193">
        <v>0</v>
      </c>
    </row>
    <row r="142" customHeight="1" spans="1:2">
      <c r="A142" s="195" t="s">
        <v>160</v>
      </c>
      <c r="B142" s="193">
        <v>133</v>
      </c>
    </row>
    <row r="143" customHeight="1" spans="1:2">
      <c r="A143" s="195" t="s">
        <v>161</v>
      </c>
      <c r="B143" s="193">
        <v>0</v>
      </c>
    </row>
    <row r="144" customHeight="1" spans="1:2">
      <c r="A144" s="195" t="s">
        <v>162</v>
      </c>
      <c r="B144" s="193">
        <v>0</v>
      </c>
    </row>
    <row r="145" customHeight="1" spans="1:2">
      <c r="A145" s="195" t="s">
        <v>163</v>
      </c>
      <c r="B145" s="193">
        <v>17</v>
      </c>
    </row>
    <row r="146" customHeight="1" spans="1:2">
      <c r="A146" s="195" t="s">
        <v>164</v>
      </c>
      <c r="B146" s="193">
        <v>0</v>
      </c>
    </row>
    <row r="147" customHeight="1" spans="1:2">
      <c r="A147" s="195" t="s">
        <v>165</v>
      </c>
      <c r="B147" s="193">
        <v>0</v>
      </c>
    </row>
    <row r="148" customHeight="1" spans="1:2">
      <c r="A148" s="195" t="s">
        <v>85</v>
      </c>
      <c r="B148" s="193">
        <v>0</v>
      </c>
    </row>
    <row r="149" customHeight="1" spans="1:2">
      <c r="A149" s="195" t="s">
        <v>166</v>
      </c>
      <c r="B149" s="193">
        <v>0</v>
      </c>
    </row>
    <row r="150" customHeight="1" spans="1:2">
      <c r="A150" s="195" t="s">
        <v>167</v>
      </c>
      <c r="B150" s="193">
        <v>0</v>
      </c>
    </row>
    <row r="151" customHeight="1" spans="1:2">
      <c r="A151" s="195" t="s">
        <v>76</v>
      </c>
      <c r="B151" s="193">
        <v>0</v>
      </c>
    </row>
    <row r="152" customHeight="1" spans="1:2">
      <c r="A152" s="195" t="s">
        <v>77</v>
      </c>
      <c r="B152" s="193">
        <v>0</v>
      </c>
    </row>
    <row r="153" customHeight="1" spans="1:2">
      <c r="A153" s="195" t="s">
        <v>78</v>
      </c>
      <c r="B153" s="193">
        <v>0</v>
      </c>
    </row>
    <row r="154" customHeight="1" spans="1:2">
      <c r="A154" s="195" t="s">
        <v>168</v>
      </c>
      <c r="B154" s="193">
        <v>0</v>
      </c>
    </row>
    <row r="155" customHeight="1" spans="1:2">
      <c r="A155" s="195" t="s">
        <v>85</v>
      </c>
      <c r="B155" s="193">
        <v>0</v>
      </c>
    </row>
    <row r="156" customHeight="1" spans="1:2">
      <c r="A156" s="195" t="s">
        <v>169</v>
      </c>
      <c r="B156" s="193">
        <v>0</v>
      </c>
    </row>
    <row r="157" customHeight="1" spans="1:2">
      <c r="A157" s="195" t="s">
        <v>170</v>
      </c>
      <c r="B157" s="193">
        <v>0</v>
      </c>
    </row>
    <row r="158" customHeight="1" spans="1:2">
      <c r="A158" s="195" t="s">
        <v>76</v>
      </c>
      <c r="B158" s="193">
        <v>0</v>
      </c>
    </row>
    <row r="159" customHeight="1" spans="1:2">
      <c r="A159" s="195" t="s">
        <v>77</v>
      </c>
      <c r="B159" s="193">
        <v>0</v>
      </c>
    </row>
    <row r="160" customHeight="1" spans="1:2">
      <c r="A160" s="195" t="s">
        <v>78</v>
      </c>
      <c r="B160" s="193">
        <v>0</v>
      </c>
    </row>
    <row r="161" customHeight="1" spans="1:2">
      <c r="A161" s="195" t="s">
        <v>171</v>
      </c>
      <c r="B161" s="193">
        <v>0</v>
      </c>
    </row>
    <row r="162" customHeight="1" spans="1:2">
      <c r="A162" s="195" t="s">
        <v>172</v>
      </c>
      <c r="B162" s="193">
        <v>0</v>
      </c>
    </row>
    <row r="163" customHeight="1" spans="1:2">
      <c r="A163" s="195" t="s">
        <v>85</v>
      </c>
      <c r="B163" s="193">
        <v>0</v>
      </c>
    </row>
    <row r="164" customHeight="1" spans="1:2">
      <c r="A164" s="195" t="s">
        <v>173</v>
      </c>
      <c r="B164" s="193">
        <v>0</v>
      </c>
    </row>
    <row r="165" customHeight="1" spans="1:2">
      <c r="A165" s="195" t="s">
        <v>174</v>
      </c>
      <c r="B165" s="193">
        <v>470</v>
      </c>
    </row>
    <row r="166" customHeight="1" spans="1:2">
      <c r="A166" s="195" t="s">
        <v>76</v>
      </c>
      <c r="B166" s="193">
        <v>403</v>
      </c>
    </row>
    <row r="167" customHeight="1" spans="1:2">
      <c r="A167" s="195" t="s">
        <v>77</v>
      </c>
      <c r="B167" s="193">
        <v>24</v>
      </c>
    </row>
    <row r="168" customHeight="1" spans="1:2">
      <c r="A168" s="195" t="s">
        <v>78</v>
      </c>
      <c r="B168" s="193">
        <v>0</v>
      </c>
    </row>
    <row r="169" customHeight="1" spans="1:2">
      <c r="A169" s="195" t="s">
        <v>175</v>
      </c>
      <c r="B169" s="193">
        <v>13</v>
      </c>
    </row>
    <row r="170" customHeight="1" spans="1:2">
      <c r="A170" s="195" t="s">
        <v>176</v>
      </c>
      <c r="B170" s="193">
        <v>30</v>
      </c>
    </row>
    <row r="171" customHeight="1" spans="1:2">
      <c r="A171" s="195" t="s">
        <v>177</v>
      </c>
      <c r="B171" s="193">
        <v>209</v>
      </c>
    </row>
    <row r="172" customHeight="1" spans="1:2">
      <c r="A172" s="195" t="s">
        <v>76</v>
      </c>
      <c r="B172" s="193">
        <v>169</v>
      </c>
    </row>
    <row r="173" customHeight="1" spans="1:2">
      <c r="A173" s="195" t="s">
        <v>77</v>
      </c>
      <c r="B173" s="193">
        <v>40</v>
      </c>
    </row>
    <row r="174" customHeight="1" spans="1:2">
      <c r="A174" s="195" t="s">
        <v>78</v>
      </c>
      <c r="B174" s="193">
        <v>0</v>
      </c>
    </row>
    <row r="175" customHeight="1" spans="1:2">
      <c r="A175" s="195" t="s">
        <v>90</v>
      </c>
      <c r="B175" s="193">
        <v>0</v>
      </c>
    </row>
    <row r="176" customHeight="1" spans="1:2">
      <c r="A176" s="195" t="s">
        <v>85</v>
      </c>
      <c r="B176" s="193">
        <v>0</v>
      </c>
    </row>
    <row r="177" customHeight="1" spans="1:2">
      <c r="A177" s="195" t="s">
        <v>178</v>
      </c>
      <c r="B177" s="193">
        <v>0</v>
      </c>
    </row>
    <row r="178" customHeight="1" spans="1:2">
      <c r="A178" s="195" t="s">
        <v>179</v>
      </c>
      <c r="B178" s="193">
        <v>712</v>
      </c>
    </row>
    <row r="179" customHeight="1" spans="1:2">
      <c r="A179" s="195" t="s">
        <v>76</v>
      </c>
      <c r="B179" s="193">
        <v>305</v>
      </c>
    </row>
    <row r="180" customHeight="1" spans="1:2">
      <c r="A180" s="195" t="s">
        <v>77</v>
      </c>
      <c r="B180" s="193">
        <v>138</v>
      </c>
    </row>
    <row r="181" customHeight="1" spans="1:2">
      <c r="A181" s="195" t="s">
        <v>78</v>
      </c>
      <c r="B181" s="193">
        <v>0</v>
      </c>
    </row>
    <row r="182" customHeight="1" spans="1:2">
      <c r="A182" s="195" t="s">
        <v>180</v>
      </c>
      <c r="B182" s="193">
        <v>0</v>
      </c>
    </row>
    <row r="183" customHeight="1" spans="1:2">
      <c r="A183" s="195" t="s">
        <v>85</v>
      </c>
      <c r="B183" s="193">
        <v>269</v>
      </c>
    </row>
    <row r="184" customHeight="1" spans="1:2">
      <c r="A184" s="195" t="s">
        <v>181</v>
      </c>
      <c r="B184" s="193">
        <v>0</v>
      </c>
    </row>
    <row r="185" customHeight="1" spans="1:2">
      <c r="A185" s="195" t="s">
        <v>182</v>
      </c>
      <c r="B185" s="193">
        <v>10222</v>
      </c>
    </row>
    <row r="186" customHeight="1" spans="1:2">
      <c r="A186" s="195" t="s">
        <v>76</v>
      </c>
      <c r="B186" s="193">
        <v>4632</v>
      </c>
    </row>
    <row r="187" customHeight="1" spans="1:2">
      <c r="A187" s="195" t="s">
        <v>77</v>
      </c>
      <c r="B187" s="193">
        <v>5401</v>
      </c>
    </row>
    <row r="188" customHeight="1" spans="1:2">
      <c r="A188" s="195" t="s">
        <v>78</v>
      </c>
      <c r="B188" s="193">
        <v>0</v>
      </c>
    </row>
    <row r="189" customHeight="1" spans="1:2">
      <c r="A189" s="195" t="s">
        <v>183</v>
      </c>
      <c r="B189" s="193">
        <v>0</v>
      </c>
    </row>
    <row r="190" customHeight="1" spans="1:2">
      <c r="A190" s="195" t="s">
        <v>85</v>
      </c>
      <c r="B190" s="193">
        <v>189</v>
      </c>
    </row>
    <row r="191" customHeight="1" spans="1:2">
      <c r="A191" s="195" t="s">
        <v>184</v>
      </c>
      <c r="B191" s="193">
        <v>0</v>
      </c>
    </row>
    <row r="192" customHeight="1" spans="1:2">
      <c r="A192" s="195" t="s">
        <v>185</v>
      </c>
      <c r="B192" s="193">
        <v>0</v>
      </c>
    </row>
    <row r="193" customHeight="1" spans="1:2">
      <c r="A193" s="195" t="s">
        <v>76</v>
      </c>
      <c r="B193" s="193">
        <v>0</v>
      </c>
    </row>
    <row r="194" customHeight="1" spans="1:2">
      <c r="A194" s="195" t="s">
        <v>77</v>
      </c>
      <c r="B194" s="193">
        <v>0</v>
      </c>
    </row>
    <row r="195" customHeight="1" spans="1:2">
      <c r="A195" s="195" t="s">
        <v>78</v>
      </c>
      <c r="B195" s="193">
        <v>0</v>
      </c>
    </row>
    <row r="196" customHeight="1" spans="1:2">
      <c r="A196" s="195" t="s">
        <v>186</v>
      </c>
      <c r="B196" s="193">
        <v>0</v>
      </c>
    </row>
    <row r="197" customHeight="1" spans="1:2">
      <c r="A197" s="195" t="s">
        <v>85</v>
      </c>
      <c r="B197" s="193">
        <v>0</v>
      </c>
    </row>
    <row r="198" customHeight="1" spans="1:2">
      <c r="A198" s="195" t="s">
        <v>187</v>
      </c>
      <c r="B198" s="193">
        <v>0</v>
      </c>
    </row>
    <row r="199" customHeight="1" spans="1:2">
      <c r="A199" s="195" t="s">
        <v>188</v>
      </c>
      <c r="B199" s="193">
        <v>0</v>
      </c>
    </row>
    <row r="200" customHeight="1" spans="1:2">
      <c r="A200" s="195" t="s">
        <v>76</v>
      </c>
      <c r="B200" s="193">
        <v>0</v>
      </c>
    </row>
    <row r="201" customHeight="1" spans="1:2">
      <c r="A201" s="195" t="s">
        <v>77</v>
      </c>
      <c r="B201" s="193">
        <v>0</v>
      </c>
    </row>
    <row r="202" customHeight="1" spans="1:2">
      <c r="A202" s="195" t="s">
        <v>78</v>
      </c>
      <c r="B202" s="193">
        <v>0</v>
      </c>
    </row>
    <row r="203" customHeight="1" spans="1:2">
      <c r="A203" s="195" t="s">
        <v>85</v>
      </c>
      <c r="B203" s="193">
        <v>0</v>
      </c>
    </row>
    <row r="204" customHeight="1" spans="1:2">
      <c r="A204" s="195" t="s">
        <v>189</v>
      </c>
      <c r="B204" s="193">
        <v>0</v>
      </c>
    </row>
    <row r="205" customHeight="1" spans="1:2">
      <c r="A205" s="195" t="s">
        <v>190</v>
      </c>
      <c r="B205" s="193">
        <v>0</v>
      </c>
    </row>
    <row r="206" customHeight="1" spans="1:2">
      <c r="A206" s="195" t="s">
        <v>76</v>
      </c>
      <c r="B206" s="193">
        <v>0</v>
      </c>
    </row>
    <row r="207" customHeight="1" spans="1:2">
      <c r="A207" s="195" t="s">
        <v>77</v>
      </c>
      <c r="B207" s="193">
        <v>0</v>
      </c>
    </row>
    <row r="208" customHeight="1" spans="1:2">
      <c r="A208" s="195" t="s">
        <v>78</v>
      </c>
      <c r="B208" s="193">
        <v>0</v>
      </c>
    </row>
    <row r="209" customHeight="1" spans="1:2">
      <c r="A209" s="195" t="s">
        <v>191</v>
      </c>
      <c r="B209" s="193">
        <v>0</v>
      </c>
    </row>
    <row r="210" customHeight="1" spans="1:2">
      <c r="A210" s="195" t="s">
        <v>192</v>
      </c>
      <c r="B210" s="193">
        <v>0</v>
      </c>
    </row>
    <row r="211" customHeight="1" spans="1:2">
      <c r="A211" s="195" t="s">
        <v>85</v>
      </c>
      <c r="B211" s="193">
        <v>0</v>
      </c>
    </row>
    <row r="212" customHeight="1" spans="1:2">
      <c r="A212" s="195" t="s">
        <v>193</v>
      </c>
      <c r="B212" s="193">
        <v>0</v>
      </c>
    </row>
    <row r="213" customHeight="1" spans="1:2">
      <c r="A213" s="195" t="s">
        <v>194</v>
      </c>
      <c r="B213" s="193">
        <v>0</v>
      </c>
    </row>
    <row r="214" customHeight="1" spans="1:2">
      <c r="A214" s="195" t="s">
        <v>76</v>
      </c>
      <c r="B214" s="193">
        <v>0</v>
      </c>
    </row>
    <row r="215" customHeight="1" spans="1:2">
      <c r="A215" s="195" t="s">
        <v>77</v>
      </c>
      <c r="B215" s="193">
        <v>0</v>
      </c>
    </row>
    <row r="216" customHeight="1" spans="1:2">
      <c r="A216" s="195" t="s">
        <v>78</v>
      </c>
      <c r="B216" s="193">
        <v>0</v>
      </c>
    </row>
    <row r="217" customHeight="1" spans="1:2">
      <c r="A217" s="195" t="s">
        <v>85</v>
      </c>
      <c r="B217" s="193">
        <v>0</v>
      </c>
    </row>
    <row r="218" customHeight="1" spans="1:2">
      <c r="A218" s="195" t="s">
        <v>195</v>
      </c>
      <c r="B218" s="193">
        <v>0</v>
      </c>
    </row>
    <row r="219" customHeight="1" spans="1:2">
      <c r="A219" s="195" t="s">
        <v>196</v>
      </c>
      <c r="B219" s="193">
        <v>55</v>
      </c>
    </row>
    <row r="220" customHeight="1" spans="1:2">
      <c r="A220" s="195" t="s">
        <v>76</v>
      </c>
      <c r="B220" s="193">
        <v>0</v>
      </c>
    </row>
    <row r="221" customHeight="1" spans="1:2">
      <c r="A221" s="195" t="s">
        <v>77</v>
      </c>
      <c r="B221" s="193">
        <v>55</v>
      </c>
    </row>
    <row r="222" customHeight="1" spans="1:2">
      <c r="A222" s="195" t="s">
        <v>78</v>
      </c>
      <c r="B222" s="193">
        <v>0</v>
      </c>
    </row>
    <row r="223" customHeight="1" spans="1:2">
      <c r="A223" s="195" t="s">
        <v>85</v>
      </c>
      <c r="B223" s="193">
        <v>0</v>
      </c>
    </row>
    <row r="224" customHeight="1" spans="1:2">
      <c r="A224" s="195" t="s">
        <v>197</v>
      </c>
      <c r="B224" s="193">
        <v>0</v>
      </c>
    </row>
    <row r="225" customHeight="1" spans="1:2">
      <c r="A225" s="195" t="s">
        <v>198</v>
      </c>
      <c r="B225" s="193">
        <v>194</v>
      </c>
    </row>
    <row r="226" customHeight="1" spans="1:2">
      <c r="A226" s="195" t="s">
        <v>76</v>
      </c>
      <c r="B226" s="193">
        <v>0</v>
      </c>
    </row>
    <row r="227" customHeight="1" spans="1:2">
      <c r="A227" s="195" t="s">
        <v>77</v>
      </c>
      <c r="B227" s="193">
        <v>0</v>
      </c>
    </row>
    <row r="228" customHeight="1" spans="1:2">
      <c r="A228" s="195" t="s">
        <v>78</v>
      </c>
      <c r="B228" s="193">
        <v>0</v>
      </c>
    </row>
    <row r="229" customHeight="1" spans="1:2">
      <c r="A229" s="195" t="s">
        <v>85</v>
      </c>
      <c r="B229" s="193">
        <v>116</v>
      </c>
    </row>
    <row r="230" customHeight="1" spans="1:2">
      <c r="A230" s="195" t="s">
        <v>199</v>
      </c>
      <c r="B230" s="193">
        <v>78</v>
      </c>
    </row>
    <row r="231" customHeight="1" spans="1:2">
      <c r="A231" s="195" t="s">
        <v>200</v>
      </c>
      <c r="B231" s="193">
        <v>4942</v>
      </c>
    </row>
    <row r="232" customHeight="1" spans="1:2">
      <c r="A232" s="195" t="s">
        <v>76</v>
      </c>
      <c r="B232" s="193">
        <v>3782</v>
      </c>
    </row>
    <row r="233" customHeight="1" spans="1:2">
      <c r="A233" s="195" t="s">
        <v>77</v>
      </c>
      <c r="B233" s="193">
        <v>0</v>
      </c>
    </row>
    <row r="234" customHeight="1" spans="1:2">
      <c r="A234" s="195" t="s">
        <v>78</v>
      </c>
      <c r="B234" s="193">
        <v>0</v>
      </c>
    </row>
    <row r="235" customHeight="1" spans="1:2">
      <c r="A235" s="195" t="s">
        <v>201</v>
      </c>
      <c r="B235" s="193">
        <v>0</v>
      </c>
    </row>
    <row r="236" customHeight="1" spans="1:2">
      <c r="A236" s="195" t="s">
        <v>202</v>
      </c>
      <c r="B236" s="193">
        <v>0</v>
      </c>
    </row>
    <row r="237" customHeight="1" spans="1:2">
      <c r="A237" s="195" t="s">
        <v>203</v>
      </c>
      <c r="B237" s="193">
        <v>0</v>
      </c>
    </row>
    <row r="238" customHeight="1" spans="1:2">
      <c r="A238" s="195" t="s">
        <v>204</v>
      </c>
      <c r="B238" s="193">
        <v>0</v>
      </c>
    </row>
    <row r="239" customHeight="1" spans="1:2">
      <c r="A239" s="195" t="s">
        <v>117</v>
      </c>
      <c r="B239" s="193">
        <v>0</v>
      </c>
    </row>
    <row r="240" customHeight="1" spans="1:2">
      <c r="A240" s="195" t="s">
        <v>205</v>
      </c>
      <c r="B240" s="193">
        <v>0</v>
      </c>
    </row>
    <row r="241" customHeight="1" spans="1:2">
      <c r="A241" s="195" t="s">
        <v>206</v>
      </c>
      <c r="B241" s="193">
        <v>0</v>
      </c>
    </row>
    <row r="242" customHeight="1" spans="1:2">
      <c r="A242" s="195" t="s">
        <v>207</v>
      </c>
      <c r="B242" s="193">
        <v>0</v>
      </c>
    </row>
    <row r="243" customHeight="1" spans="1:2">
      <c r="A243" s="195" t="s">
        <v>208</v>
      </c>
      <c r="B243" s="193">
        <v>0</v>
      </c>
    </row>
    <row r="244" customHeight="1" spans="1:2">
      <c r="A244" s="195" t="s">
        <v>209</v>
      </c>
      <c r="B244" s="193">
        <v>0</v>
      </c>
    </row>
    <row r="245" customHeight="1" spans="1:2">
      <c r="A245" s="195" t="s">
        <v>210</v>
      </c>
      <c r="B245" s="193">
        <v>0</v>
      </c>
    </row>
    <row r="246" customHeight="1" spans="1:2">
      <c r="A246" s="195" t="s">
        <v>85</v>
      </c>
      <c r="B246" s="193">
        <v>212</v>
      </c>
    </row>
    <row r="247" customHeight="1" spans="1:2">
      <c r="A247" s="195" t="s">
        <v>211</v>
      </c>
      <c r="B247" s="193">
        <v>948</v>
      </c>
    </row>
    <row r="248" customHeight="1" spans="1:2">
      <c r="A248" s="195" t="s">
        <v>212</v>
      </c>
      <c r="B248" s="193">
        <v>0</v>
      </c>
    </row>
    <row r="249" customHeight="1" spans="1:2">
      <c r="A249" s="195" t="s">
        <v>213</v>
      </c>
      <c r="B249" s="193">
        <v>0</v>
      </c>
    </row>
    <row r="250" customHeight="1" spans="1:2">
      <c r="A250" s="195" t="s">
        <v>214</v>
      </c>
      <c r="B250" s="193">
        <v>0</v>
      </c>
    </row>
    <row r="251" customHeight="1" spans="1:2">
      <c r="A251" s="195" t="s">
        <v>215</v>
      </c>
      <c r="B251" s="193">
        <v>0</v>
      </c>
    </row>
    <row r="252" customHeight="1" spans="1:2">
      <c r="A252" s="195" t="s">
        <v>216</v>
      </c>
      <c r="B252" s="193">
        <v>0</v>
      </c>
    </row>
    <row r="253" customHeight="1" spans="1:2">
      <c r="A253" s="195" t="s">
        <v>76</v>
      </c>
      <c r="B253" s="193">
        <v>0</v>
      </c>
    </row>
    <row r="254" customHeight="1" spans="1:2">
      <c r="A254" s="195" t="s">
        <v>77</v>
      </c>
      <c r="B254" s="193">
        <v>0</v>
      </c>
    </row>
    <row r="255" customHeight="1" spans="1:2">
      <c r="A255" s="195" t="s">
        <v>78</v>
      </c>
      <c r="B255" s="193">
        <v>0</v>
      </c>
    </row>
    <row r="256" customHeight="1" spans="1:2">
      <c r="A256" s="195" t="s">
        <v>183</v>
      </c>
      <c r="B256" s="193">
        <v>0</v>
      </c>
    </row>
    <row r="257" customHeight="1" spans="1:2">
      <c r="A257" s="195" t="s">
        <v>85</v>
      </c>
      <c r="B257" s="193">
        <v>0</v>
      </c>
    </row>
    <row r="258" customHeight="1" spans="1:2">
      <c r="A258" s="195" t="s">
        <v>217</v>
      </c>
      <c r="B258" s="193">
        <v>0</v>
      </c>
    </row>
    <row r="259" customHeight="1" spans="1:2">
      <c r="A259" s="195" t="s">
        <v>218</v>
      </c>
      <c r="B259" s="193">
        <v>0</v>
      </c>
    </row>
    <row r="260" customHeight="1" spans="1:2">
      <c r="A260" s="195" t="s">
        <v>219</v>
      </c>
      <c r="B260" s="193">
        <v>0</v>
      </c>
    </row>
    <row r="261" customHeight="1" spans="1:2">
      <c r="A261" s="195" t="s">
        <v>220</v>
      </c>
      <c r="B261" s="193">
        <v>0</v>
      </c>
    </row>
    <row r="262" customHeight="1" spans="1:2">
      <c r="A262" s="195" t="s">
        <v>221</v>
      </c>
      <c r="B262" s="193">
        <v>0</v>
      </c>
    </row>
    <row r="263" customHeight="1" spans="1:2">
      <c r="A263" s="195" t="s">
        <v>222</v>
      </c>
      <c r="B263" s="193">
        <v>0</v>
      </c>
    </row>
    <row r="264" customHeight="1" spans="1:2">
      <c r="A264" s="195" t="s">
        <v>223</v>
      </c>
      <c r="B264" s="193">
        <v>0</v>
      </c>
    </row>
    <row r="265" customHeight="1" spans="1:2">
      <c r="A265" s="195" t="s">
        <v>224</v>
      </c>
      <c r="B265" s="193">
        <v>0</v>
      </c>
    </row>
    <row r="266" customHeight="1" spans="1:2">
      <c r="A266" s="195" t="s">
        <v>225</v>
      </c>
      <c r="B266" s="193">
        <v>0</v>
      </c>
    </row>
    <row r="267" customHeight="1" spans="1:2">
      <c r="A267" s="195" t="s">
        <v>226</v>
      </c>
      <c r="B267" s="193">
        <v>0</v>
      </c>
    </row>
    <row r="268" customHeight="1" spans="1:2">
      <c r="A268" s="195" t="s">
        <v>227</v>
      </c>
      <c r="B268" s="193">
        <v>0</v>
      </c>
    </row>
    <row r="269" customHeight="1" spans="1:2">
      <c r="A269" s="195" t="s">
        <v>228</v>
      </c>
      <c r="B269" s="193">
        <v>0</v>
      </c>
    </row>
    <row r="270" customHeight="1" spans="1:2">
      <c r="A270" s="195" t="s">
        <v>229</v>
      </c>
      <c r="B270" s="193">
        <v>0</v>
      </c>
    </row>
    <row r="271" customHeight="1" spans="1:2">
      <c r="A271" s="195" t="s">
        <v>230</v>
      </c>
      <c r="B271" s="193">
        <v>0</v>
      </c>
    </row>
    <row r="272" customHeight="1" spans="1:2">
      <c r="A272" s="195" t="s">
        <v>231</v>
      </c>
      <c r="B272" s="193">
        <v>0</v>
      </c>
    </row>
    <row r="273" customHeight="1" spans="1:2">
      <c r="A273" s="195" t="s">
        <v>232</v>
      </c>
      <c r="B273" s="193">
        <v>0</v>
      </c>
    </row>
    <row r="274" customHeight="1" spans="1:2">
      <c r="A274" s="195" t="s">
        <v>233</v>
      </c>
      <c r="B274" s="193">
        <v>0</v>
      </c>
    </row>
    <row r="275" customHeight="1" spans="1:2">
      <c r="A275" s="195" t="s">
        <v>234</v>
      </c>
      <c r="B275" s="193">
        <v>0</v>
      </c>
    </row>
    <row r="276" customHeight="1" spans="1:2">
      <c r="A276" s="195" t="s">
        <v>235</v>
      </c>
      <c r="B276" s="193">
        <v>0</v>
      </c>
    </row>
    <row r="277" customHeight="1" spans="1:2">
      <c r="A277" s="195" t="s">
        <v>236</v>
      </c>
      <c r="B277" s="193">
        <v>0</v>
      </c>
    </row>
    <row r="278" customHeight="1" spans="1:2">
      <c r="A278" s="195" t="s">
        <v>237</v>
      </c>
      <c r="B278" s="193">
        <v>0</v>
      </c>
    </row>
    <row r="279" customHeight="1" spans="1:2">
      <c r="A279" s="195" t="s">
        <v>238</v>
      </c>
      <c r="B279" s="193">
        <v>0</v>
      </c>
    </row>
    <row r="280" customHeight="1" spans="1:2">
      <c r="A280" s="195" t="s">
        <v>239</v>
      </c>
      <c r="B280" s="193">
        <v>0</v>
      </c>
    </row>
    <row r="281" customHeight="1" spans="1:2">
      <c r="A281" s="195" t="s">
        <v>240</v>
      </c>
      <c r="B281" s="193">
        <v>0</v>
      </c>
    </row>
    <row r="282" customHeight="1" spans="1:2">
      <c r="A282" s="195" t="s">
        <v>241</v>
      </c>
      <c r="B282" s="193">
        <v>0</v>
      </c>
    </row>
    <row r="283" customHeight="1" spans="1:2">
      <c r="A283" s="195" t="s">
        <v>76</v>
      </c>
      <c r="B283" s="193">
        <v>0</v>
      </c>
    </row>
    <row r="284" customHeight="1" spans="1:2">
      <c r="A284" s="195" t="s">
        <v>77</v>
      </c>
      <c r="B284" s="193">
        <v>0</v>
      </c>
    </row>
    <row r="285" customHeight="1" spans="1:2">
      <c r="A285" s="195" t="s">
        <v>78</v>
      </c>
      <c r="B285" s="193">
        <v>0</v>
      </c>
    </row>
    <row r="286" customHeight="1" spans="1:2">
      <c r="A286" s="195" t="s">
        <v>85</v>
      </c>
      <c r="B286" s="193">
        <v>0</v>
      </c>
    </row>
    <row r="287" customHeight="1" spans="1:2">
      <c r="A287" s="195" t="s">
        <v>242</v>
      </c>
      <c r="B287" s="193">
        <v>0</v>
      </c>
    </row>
    <row r="288" customHeight="1" spans="1:2">
      <c r="A288" s="195" t="s">
        <v>243</v>
      </c>
      <c r="B288" s="193">
        <v>0</v>
      </c>
    </row>
    <row r="289" customHeight="1" spans="1:2">
      <c r="A289" s="195" t="s">
        <v>244</v>
      </c>
      <c r="B289" s="193">
        <v>0</v>
      </c>
    </row>
    <row r="290" customHeight="1" spans="1:2">
      <c r="A290" s="195" t="s">
        <v>245</v>
      </c>
      <c r="B290" s="193">
        <v>506</v>
      </c>
    </row>
    <row r="291" customHeight="1" spans="1:2">
      <c r="A291" s="195" t="s">
        <v>246</v>
      </c>
      <c r="B291" s="193">
        <v>0</v>
      </c>
    </row>
    <row r="292" customHeight="1" spans="1:2">
      <c r="A292" s="195" t="s">
        <v>247</v>
      </c>
      <c r="B292" s="193">
        <v>0</v>
      </c>
    </row>
    <row r="293" customHeight="1" spans="1:2">
      <c r="A293" s="195" t="s">
        <v>248</v>
      </c>
      <c r="B293" s="193">
        <v>0</v>
      </c>
    </row>
    <row r="294" customHeight="1" spans="1:2">
      <c r="A294" s="195" t="s">
        <v>249</v>
      </c>
      <c r="B294" s="193">
        <v>0</v>
      </c>
    </row>
    <row r="295" customHeight="1" spans="1:2">
      <c r="A295" s="195" t="s">
        <v>250</v>
      </c>
      <c r="B295" s="193">
        <v>0</v>
      </c>
    </row>
    <row r="296" customHeight="1" spans="1:2">
      <c r="A296" s="195" t="s">
        <v>251</v>
      </c>
      <c r="B296" s="193">
        <v>0</v>
      </c>
    </row>
    <row r="297" customHeight="1" spans="1:2">
      <c r="A297" s="195" t="s">
        <v>252</v>
      </c>
      <c r="B297" s="193">
        <v>506</v>
      </c>
    </row>
    <row r="298" customHeight="1" spans="1:2">
      <c r="A298" s="195" t="s">
        <v>253</v>
      </c>
      <c r="B298" s="193">
        <v>0</v>
      </c>
    </row>
    <row r="299" customHeight="1" spans="1:2">
      <c r="A299" s="195" t="s">
        <v>254</v>
      </c>
      <c r="B299" s="193">
        <v>0</v>
      </c>
    </row>
    <row r="300" customHeight="1" spans="1:2">
      <c r="A300" s="195" t="s">
        <v>255</v>
      </c>
      <c r="B300" s="193">
        <v>506</v>
      </c>
    </row>
    <row r="301" customHeight="1" spans="1:2">
      <c r="A301" s="195" t="s">
        <v>256</v>
      </c>
      <c r="B301" s="193">
        <v>0</v>
      </c>
    </row>
    <row r="302" customHeight="1" spans="1:2">
      <c r="A302" s="195" t="s">
        <v>257</v>
      </c>
      <c r="B302" s="193">
        <v>0</v>
      </c>
    </row>
    <row r="303" customHeight="1" spans="1:2">
      <c r="A303" s="195" t="s">
        <v>258</v>
      </c>
      <c r="B303" s="193">
        <v>0</v>
      </c>
    </row>
    <row r="304" customHeight="1" spans="1:2">
      <c r="A304" s="195" t="s">
        <v>259</v>
      </c>
      <c r="B304" s="193">
        <v>0</v>
      </c>
    </row>
    <row r="305" customHeight="1" spans="1:2">
      <c r="A305" s="195" t="s">
        <v>260</v>
      </c>
      <c r="B305" s="193">
        <v>0</v>
      </c>
    </row>
    <row r="306" customHeight="1" spans="1:2">
      <c r="A306" s="195" t="s">
        <v>261</v>
      </c>
      <c r="B306" s="193">
        <v>0</v>
      </c>
    </row>
    <row r="307" customHeight="1" spans="1:2">
      <c r="A307" s="195" t="s">
        <v>262</v>
      </c>
      <c r="B307" s="193">
        <v>0</v>
      </c>
    </row>
    <row r="308" customHeight="1" spans="1:2">
      <c r="A308" s="195" t="s">
        <v>263</v>
      </c>
      <c r="B308" s="193">
        <v>0</v>
      </c>
    </row>
    <row r="309" customHeight="1" spans="1:2">
      <c r="A309" s="195" t="s">
        <v>264</v>
      </c>
      <c r="B309" s="193">
        <v>54312</v>
      </c>
    </row>
    <row r="310" customHeight="1" spans="1:2">
      <c r="A310" s="195" t="s">
        <v>265</v>
      </c>
      <c r="B310" s="193">
        <v>0</v>
      </c>
    </row>
    <row r="311" customHeight="1" spans="1:2">
      <c r="A311" s="195" t="s">
        <v>266</v>
      </c>
      <c r="B311" s="193">
        <v>0</v>
      </c>
    </row>
    <row r="312" customHeight="1" spans="1:2">
      <c r="A312" s="195" t="s">
        <v>267</v>
      </c>
      <c r="B312" s="193">
        <v>0</v>
      </c>
    </row>
    <row r="313" customHeight="1" spans="1:2">
      <c r="A313" s="195" t="s">
        <v>268</v>
      </c>
      <c r="B313" s="193">
        <v>51831</v>
      </c>
    </row>
    <row r="314" customHeight="1" spans="1:2">
      <c r="A314" s="195" t="s">
        <v>76</v>
      </c>
      <c r="B314" s="193">
        <v>43727</v>
      </c>
    </row>
    <row r="315" customHeight="1" spans="1:2">
      <c r="A315" s="195" t="s">
        <v>77</v>
      </c>
      <c r="B315" s="193">
        <v>0</v>
      </c>
    </row>
    <row r="316" customHeight="1" spans="1:2">
      <c r="A316" s="195" t="s">
        <v>78</v>
      </c>
      <c r="B316" s="193">
        <v>0</v>
      </c>
    </row>
    <row r="317" customHeight="1" spans="1:2">
      <c r="A317" s="195" t="s">
        <v>117</v>
      </c>
      <c r="B317" s="193">
        <v>240</v>
      </c>
    </row>
    <row r="318" customHeight="1" spans="1:2">
      <c r="A318" s="195" t="s">
        <v>269</v>
      </c>
      <c r="B318" s="193">
        <v>449</v>
      </c>
    </row>
    <row r="319" customHeight="1" spans="1:2">
      <c r="A319" s="195" t="s">
        <v>270</v>
      </c>
      <c r="B319" s="193">
        <v>0</v>
      </c>
    </row>
    <row r="320" customHeight="1" spans="1:2">
      <c r="A320" s="195" t="s">
        <v>85</v>
      </c>
      <c r="B320" s="193">
        <v>0</v>
      </c>
    </row>
    <row r="321" customHeight="1" spans="1:2">
      <c r="A321" s="195" t="s">
        <v>271</v>
      </c>
      <c r="B321" s="193">
        <v>7415</v>
      </c>
    </row>
    <row r="322" customHeight="1" spans="1:2">
      <c r="A322" s="195" t="s">
        <v>272</v>
      </c>
      <c r="B322" s="193">
        <v>174</v>
      </c>
    </row>
    <row r="323" customHeight="1" spans="1:2">
      <c r="A323" s="195" t="s">
        <v>76</v>
      </c>
      <c r="B323" s="193">
        <v>0</v>
      </c>
    </row>
    <row r="324" customHeight="1" spans="1:2">
      <c r="A324" s="195" t="s">
        <v>77</v>
      </c>
      <c r="B324" s="193">
        <v>0</v>
      </c>
    </row>
    <row r="325" customHeight="1" spans="1:2">
      <c r="A325" s="195" t="s">
        <v>78</v>
      </c>
      <c r="B325" s="193">
        <v>0</v>
      </c>
    </row>
    <row r="326" customHeight="1" spans="1:2">
      <c r="A326" s="195" t="s">
        <v>273</v>
      </c>
      <c r="B326" s="193">
        <v>0</v>
      </c>
    </row>
    <row r="327" customHeight="1" spans="1:2">
      <c r="A327" s="195" t="s">
        <v>85</v>
      </c>
      <c r="B327" s="193">
        <v>0</v>
      </c>
    </row>
    <row r="328" customHeight="1" spans="1:2">
      <c r="A328" s="195" t="s">
        <v>274</v>
      </c>
      <c r="B328" s="193">
        <v>174</v>
      </c>
    </row>
    <row r="329" customHeight="1" spans="1:2">
      <c r="A329" s="195" t="s">
        <v>275</v>
      </c>
      <c r="B329" s="193">
        <v>0</v>
      </c>
    </row>
    <row r="330" customHeight="1" spans="1:2">
      <c r="A330" s="195" t="s">
        <v>76</v>
      </c>
      <c r="B330" s="193">
        <v>0</v>
      </c>
    </row>
    <row r="331" customHeight="1" spans="1:2">
      <c r="A331" s="195" t="s">
        <v>77</v>
      </c>
      <c r="B331" s="193">
        <v>0</v>
      </c>
    </row>
    <row r="332" customHeight="1" spans="1:2">
      <c r="A332" s="195" t="s">
        <v>78</v>
      </c>
      <c r="B332" s="193">
        <v>0</v>
      </c>
    </row>
    <row r="333" customHeight="1" spans="1:2">
      <c r="A333" s="195" t="s">
        <v>276</v>
      </c>
      <c r="B333" s="193">
        <v>0</v>
      </c>
    </row>
    <row r="334" customHeight="1" spans="1:2">
      <c r="A334" s="195" t="s">
        <v>277</v>
      </c>
      <c r="B334" s="193">
        <v>0</v>
      </c>
    </row>
    <row r="335" customHeight="1" spans="1:2">
      <c r="A335" s="195" t="s">
        <v>85</v>
      </c>
      <c r="B335" s="193">
        <v>0</v>
      </c>
    </row>
    <row r="336" customHeight="1" spans="1:2">
      <c r="A336" s="195" t="s">
        <v>278</v>
      </c>
      <c r="B336" s="193">
        <v>0</v>
      </c>
    </row>
    <row r="337" customHeight="1" spans="1:2">
      <c r="A337" s="195" t="s">
        <v>279</v>
      </c>
      <c r="B337" s="193">
        <v>0</v>
      </c>
    </row>
    <row r="338" customHeight="1" spans="1:2">
      <c r="A338" s="195" t="s">
        <v>76</v>
      </c>
      <c r="B338" s="193">
        <v>0</v>
      </c>
    </row>
    <row r="339" customHeight="1" spans="1:2">
      <c r="A339" s="195" t="s">
        <v>77</v>
      </c>
      <c r="B339" s="193">
        <v>0</v>
      </c>
    </row>
    <row r="340" customHeight="1" spans="1:2">
      <c r="A340" s="195" t="s">
        <v>78</v>
      </c>
      <c r="B340" s="193">
        <v>0</v>
      </c>
    </row>
    <row r="341" customHeight="1" spans="1:2">
      <c r="A341" s="195" t="s">
        <v>280</v>
      </c>
      <c r="B341" s="193">
        <v>0</v>
      </c>
    </row>
    <row r="342" customHeight="1" spans="1:2">
      <c r="A342" s="195" t="s">
        <v>281</v>
      </c>
      <c r="B342" s="193">
        <v>0</v>
      </c>
    </row>
    <row r="343" customHeight="1" spans="1:2">
      <c r="A343" s="195" t="s">
        <v>282</v>
      </c>
      <c r="B343" s="193">
        <v>0</v>
      </c>
    </row>
    <row r="344" customHeight="1" spans="1:2">
      <c r="A344" s="195" t="s">
        <v>85</v>
      </c>
      <c r="B344" s="193">
        <v>0</v>
      </c>
    </row>
    <row r="345" customHeight="1" spans="1:2">
      <c r="A345" s="195" t="s">
        <v>283</v>
      </c>
      <c r="B345" s="193">
        <v>0</v>
      </c>
    </row>
    <row r="346" customHeight="1" spans="1:2">
      <c r="A346" s="195" t="s">
        <v>284</v>
      </c>
      <c r="B346" s="193">
        <v>2307</v>
      </c>
    </row>
    <row r="347" customHeight="1" spans="1:2">
      <c r="A347" s="195" t="s">
        <v>76</v>
      </c>
      <c r="B347" s="193">
        <v>1827</v>
      </c>
    </row>
    <row r="348" customHeight="1" spans="1:2">
      <c r="A348" s="195" t="s">
        <v>77</v>
      </c>
      <c r="B348" s="193">
        <v>0</v>
      </c>
    </row>
    <row r="349" customHeight="1" spans="1:2">
      <c r="A349" s="195" t="s">
        <v>78</v>
      </c>
      <c r="B349" s="193">
        <v>0</v>
      </c>
    </row>
    <row r="350" customHeight="1" spans="1:2">
      <c r="A350" s="195" t="s">
        <v>285</v>
      </c>
      <c r="B350" s="193">
        <v>209</v>
      </c>
    </row>
    <row r="351" customHeight="1" spans="1:2">
      <c r="A351" s="195" t="s">
        <v>286</v>
      </c>
      <c r="B351" s="193">
        <v>20</v>
      </c>
    </row>
    <row r="352" customHeight="1" spans="1:2">
      <c r="A352" s="195" t="s">
        <v>287</v>
      </c>
      <c r="B352" s="193">
        <v>20</v>
      </c>
    </row>
    <row r="353" customHeight="1" spans="1:2">
      <c r="A353" s="195" t="s">
        <v>288</v>
      </c>
      <c r="B353" s="193">
        <v>20</v>
      </c>
    </row>
    <row r="354" customHeight="1" spans="1:2">
      <c r="A354" s="195" t="s">
        <v>289</v>
      </c>
      <c r="B354" s="193">
        <v>0</v>
      </c>
    </row>
    <row r="355" customHeight="1" spans="1:2">
      <c r="A355" s="195" t="s">
        <v>290</v>
      </c>
      <c r="B355" s="193">
        <v>0</v>
      </c>
    </row>
    <row r="356" customHeight="1" spans="1:2">
      <c r="A356" s="195" t="s">
        <v>291</v>
      </c>
      <c r="B356" s="193">
        <v>15</v>
      </c>
    </row>
    <row r="357" customHeight="1" spans="1:2">
      <c r="A357" s="195" t="s">
        <v>292</v>
      </c>
      <c r="B357" s="196">
        <v>0</v>
      </c>
    </row>
    <row r="358" customHeight="1" spans="1:2">
      <c r="A358" s="195" t="s">
        <v>293</v>
      </c>
      <c r="B358" s="196">
        <v>79</v>
      </c>
    </row>
    <row r="359" customHeight="1" spans="1:2">
      <c r="A359" s="195" t="s">
        <v>117</v>
      </c>
      <c r="B359" s="196">
        <v>0</v>
      </c>
    </row>
    <row r="360" customHeight="1" spans="1:2">
      <c r="A360" s="195" t="s">
        <v>85</v>
      </c>
      <c r="B360" s="196">
        <v>112</v>
      </c>
    </row>
    <row r="361" customHeight="1" spans="1:2">
      <c r="A361" s="195" t="s">
        <v>294</v>
      </c>
      <c r="B361" s="196">
        <v>5</v>
      </c>
    </row>
    <row r="362" customHeight="1" spans="1:2">
      <c r="A362" s="195" t="s">
        <v>295</v>
      </c>
      <c r="B362" s="196">
        <v>0</v>
      </c>
    </row>
    <row r="363" customHeight="1" spans="1:2">
      <c r="A363" s="195" t="s">
        <v>76</v>
      </c>
      <c r="B363" s="196">
        <v>0</v>
      </c>
    </row>
    <row r="364" customHeight="1" spans="1:2">
      <c r="A364" s="195" t="s">
        <v>77</v>
      </c>
      <c r="B364" s="196">
        <v>0</v>
      </c>
    </row>
    <row r="365" customHeight="1" spans="1:2">
      <c r="A365" s="195" t="s">
        <v>78</v>
      </c>
      <c r="B365" s="196">
        <v>0</v>
      </c>
    </row>
    <row r="366" customHeight="1" spans="1:2">
      <c r="A366" s="195" t="s">
        <v>296</v>
      </c>
      <c r="B366" s="196">
        <v>0</v>
      </c>
    </row>
    <row r="367" customHeight="1" spans="1:2">
      <c r="A367" s="195" t="s">
        <v>297</v>
      </c>
      <c r="B367" s="196">
        <v>0</v>
      </c>
    </row>
    <row r="368" customHeight="1" spans="1:2">
      <c r="A368" s="195" t="s">
        <v>298</v>
      </c>
      <c r="B368" s="196">
        <v>0</v>
      </c>
    </row>
    <row r="369" customHeight="1" spans="1:2">
      <c r="A369" s="195" t="s">
        <v>117</v>
      </c>
      <c r="B369" s="196">
        <v>0</v>
      </c>
    </row>
    <row r="370" customHeight="1" spans="1:2">
      <c r="A370" s="195" t="s">
        <v>85</v>
      </c>
      <c r="B370" s="196">
        <v>0</v>
      </c>
    </row>
    <row r="371" customHeight="1" spans="1:2">
      <c r="A371" s="195" t="s">
        <v>299</v>
      </c>
      <c r="B371" s="196">
        <v>0</v>
      </c>
    </row>
    <row r="372" customHeight="1" spans="1:2">
      <c r="A372" s="195" t="s">
        <v>300</v>
      </c>
      <c r="B372" s="196">
        <v>0</v>
      </c>
    </row>
    <row r="373" customHeight="1" spans="1:2">
      <c r="A373" s="195" t="s">
        <v>76</v>
      </c>
      <c r="B373" s="196">
        <v>0</v>
      </c>
    </row>
    <row r="374" customHeight="1" spans="1:2">
      <c r="A374" s="195" t="s">
        <v>77</v>
      </c>
      <c r="B374" s="196">
        <v>0</v>
      </c>
    </row>
    <row r="375" customHeight="1" spans="1:2">
      <c r="A375" s="195" t="s">
        <v>78</v>
      </c>
      <c r="B375" s="196">
        <v>0</v>
      </c>
    </row>
    <row r="376" customHeight="1" spans="1:2">
      <c r="A376" s="195" t="s">
        <v>301</v>
      </c>
      <c r="B376" s="196">
        <v>0</v>
      </c>
    </row>
    <row r="377" customHeight="1" spans="1:2">
      <c r="A377" s="195" t="s">
        <v>302</v>
      </c>
      <c r="B377" s="196">
        <v>0</v>
      </c>
    </row>
    <row r="378" customHeight="1" spans="1:2">
      <c r="A378" s="195" t="s">
        <v>303</v>
      </c>
      <c r="B378" s="196">
        <v>0</v>
      </c>
    </row>
    <row r="379" customHeight="1" spans="1:2">
      <c r="A379" s="195" t="s">
        <v>117</v>
      </c>
      <c r="B379" s="196">
        <v>0</v>
      </c>
    </row>
    <row r="380" customHeight="1" spans="1:2">
      <c r="A380" s="195" t="s">
        <v>85</v>
      </c>
      <c r="B380" s="196">
        <v>0</v>
      </c>
    </row>
    <row r="381" customHeight="1" spans="1:2">
      <c r="A381" s="195" t="s">
        <v>304</v>
      </c>
      <c r="B381" s="196">
        <v>0</v>
      </c>
    </row>
    <row r="382" customHeight="1" spans="1:2">
      <c r="A382" s="195" t="s">
        <v>305</v>
      </c>
      <c r="B382" s="196">
        <v>0</v>
      </c>
    </row>
    <row r="383" customHeight="1" spans="1:2">
      <c r="A383" s="195" t="s">
        <v>76</v>
      </c>
      <c r="B383" s="196">
        <v>0</v>
      </c>
    </row>
    <row r="384" customHeight="1" spans="1:2">
      <c r="A384" s="195" t="s">
        <v>77</v>
      </c>
      <c r="B384" s="196">
        <v>0</v>
      </c>
    </row>
    <row r="385" customHeight="1" spans="1:2">
      <c r="A385" s="195" t="s">
        <v>78</v>
      </c>
      <c r="B385" s="196">
        <v>0</v>
      </c>
    </row>
    <row r="386" customHeight="1" spans="1:2">
      <c r="A386" s="195" t="s">
        <v>306</v>
      </c>
      <c r="B386" s="196">
        <v>0</v>
      </c>
    </row>
    <row r="387" customHeight="1" spans="1:2">
      <c r="A387" s="195" t="s">
        <v>307</v>
      </c>
      <c r="B387" s="196">
        <v>0</v>
      </c>
    </row>
    <row r="388" customHeight="1" spans="1:2">
      <c r="A388" s="195" t="s">
        <v>85</v>
      </c>
      <c r="B388" s="196">
        <v>0</v>
      </c>
    </row>
    <row r="389" customHeight="1" spans="1:2">
      <c r="A389" s="195" t="s">
        <v>308</v>
      </c>
      <c r="B389" s="196">
        <v>0</v>
      </c>
    </row>
    <row r="390" customHeight="1" spans="1:2">
      <c r="A390" s="195" t="s">
        <v>309</v>
      </c>
      <c r="B390" s="196">
        <v>0</v>
      </c>
    </row>
    <row r="391" customHeight="1" spans="1:2">
      <c r="A391" s="195" t="s">
        <v>76</v>
      </c>
      <c r="B391" s="196">
        <v>0</v>
      </c>
    </row>
    <row r="392" customHeight="1" spans="1:2">
      <c r="A392" s="195" t="s">
        <v>77</v>
      </c>
      <c r="B392" s="196">
        <v>0</v>
      </c>
    </row>
    <row r="393" customHeight="1" spans="1:2">
      <c r="A393" s="195" t="s">
        <v>117</v>
      </c>
      <c r="B393" s="196">
        <v>0</v>
      </c>
    </row>
    <row r="394" customHeight="1" spans="1:2">
      <c r="A394" s="195" t="s">
        <v>310</v>
      </c>
      <c r="B394" s="196">
        <v>0</v>
      </c>
    </row>
    <row r="395" customHeight="1" spans="1:2">
      <c r="A395" s="195" t="s">
        <v>311</v>
      </c>
      <c r="B395" s="196">
        <v>0</v>
      </c>
    </row>
    <row r="396" customHeight="1" spans="1:2">
      <c r="A396" s="195" t="s">
        <v>312</v>
      </c>
      <c r="B396" s="196">
        <v>0</v>
      </c>
    </row>
    <row r="397" customHeight="1" spans="1:2">
      <c r="A397" s="195" t="s">
        <v>313</v>
      </c>
      <c r="B397" s="196">
        <v>0</v>
      </c>
    </row>
    <row r="398" customHeight="1" spans="1:2">
      <c r="A398" s="195" t="s">
        <v>314</v>
      </c>
      <c r="B398" s="196">
        <v>148658</v>
      </c>
    </row>
    <row r="399" customHeight="1" spans="1:2">
      <c r="A399" s="195" t="s">
        <v>315</v>
      </c>
      <c r="B399" s="196">
        <v>1709</v>
      </c>
    </row>
    <row r="400" customHeight="1" spans="1:2">
      <c r="A400" s="195" t="s">
        <v>76</v>
      </c>
      <c r="B400" s="196">
        <v>1204</v>
      </c>
    </row>
    <row r="401" customHeight="1" spans="1:2">
      <c r="A401" s="195" t="s">
        <v>77</v>
      </c>
      <c r="B401" s="196">
        <v>294</v>
      </c>
    </row>
    <row r="402" customHeight="1" spans="1:2">
      <c r="A402" s="195" t="s">
        <v>78</v>
      </c>
      <c r="B402" s="196">
        <v>0</v>
      </c>
    </row>
    <row r="403" customHeight="1" spans="1:2">
      <c r="A403" s="195" t="s">
        <v>316</v>
      </c>
      <c r="B403" s="196">
        <v>211</v>
      </c>
    </row>
    <row r="404" customHeight="1" spans="1:2">
      <c r="A404" s="195" t="s">
        <v>317</v>
      </c>
      <c r="B404" s="196">
        <v>116588</v>
      </c>
    </row>
    <row r="405" customHeight="1" spans="1:2">
      <c r="A405" s="195" t="s">
        <v>318</v>
      </c>
      <c r="B405" s="196">
        <v>15326</v>
      </c>
    </row>
    <row r="406" customHeight="1" spans="1:2">
      <c r="A406" s="195" t="s">
        <v>319</v>
      </c>
      <c r="B406" s="196">
        <v>54732</v>
      </c>
    </row>
    <row r="407" customHeight="1" spans="1:2">
      <c r="A407" s="195" t="s">
        <v>320</v>
      </c>
      <c r="B407" s="196">
        <v>29646</v>
      </c>
    </row>
    <row r="408" customHeight="1" spans="1:2">
      <c r="A408" s="195" t="s">
        <v>321</v>
      </c>
      <c r="B408" s="196">
        <v>12320</v>
      </c>
    </row>
    <row r="409" customHeight="1" spans="1:2">
      <c r="A409" s="195" t="s">
        <v>322</v>
      </c>
      <c r="B409" s="196">
        <v>11</v>
      </c>
    </row>
    <row r="410" customHeight="1" spans="1:2">
      <c r="A410" s="195" t="s">
        <v>323</v>
      </c>
      <c r="B410" s="196">
        <v>0</v>
      </c>
    </row>
    <row r="411" customHeight="1" spans="1:2">
      <c r="A411" s="195" t="s">
        <v>324</v>
      </c>
      <c r="B411" s="196">
        <v>0</v>
      </c>
    </row>
    <row r="412" customHeight="1" spans="1:2">
      <c r="A412" s="195" t="s">
        <v>325</v>
      </c>
      <c r="B412" s="196">
        <v>4553</v>
      </c>
    </row>
    <row r="413" customHeight="1" spans="1:2">
      <c r="A413" s="195" t="s">
        <v>326</v>
      </c>
      <c r="B413" s="196">
        <v>7719</v>
      </c>
    </row>
    <row r="414" customHeight="1" spans="1:2">
      <c r="A414" s="195" t="s">
        <v>327</v>
      </c>
      <c r="B414" s="196">
        <v>0</v>
      </c>
    </row>
    <row r="415" customHeight="1" spans="1:2">
      <c r="A415" s="195" t="s">
        <v>328</v>
      </c>
      <c r="B415" s="196">
        <v>1362</v>
      </c>
    </row>
    <row r="416" customHeight="1" spans="1:2">
      <c r="A416" s="195" t="s">
        <v>329</v>
      </c>
      <c r="B416" s="196">
        <v>0</v>
      </c>
    </row>
    <row r="417" customHeight="1" spans="1:2">
      <c r="A417" s="195" t="s">
        <v>330</v>
      </c>
      <c r="B417" s="196">
        <v>6357</v>
      </c>
    </row>
    <row r="418" customHeight="1" spans="1:2">
      <c r="A418" s="195" t="s">
        <v>331</v>
      </c>
      <c r="B418" s="196">
        <v>0</v>
      </c>
    </row>
    <row r="419" customHeight="1" spans="1:2">
      <c r="A419" s="195" t="s">
        <v>332</v>
      </c>
      <c r="B419" s="196">
        <v>0</v>
      </c>
    </row>
    <row r="420" customHeight="1" spans="1:2">
      <c r="A420" s="195" t="s">
        <v>333</v>
      </c>
      <c r="B420" s="196">
        <v>0</v>
      </c>
    </row>
    <row r="421" customHeight="1" spans="1:2">
      <c r="A421" s="195" t="s">
        <v>334</v>
      </c>
      <c r="B421" s="196">
        <v>0</v>
      </c>
    </row>
    <row r="422" customHeight="1" spans="1:2">
      <c r="A422" s="195" t="s">
        <v>335</v>
      </c>
      <c r="B422" s="196">
        <v>0</v>
      </c>
    </row>
    <row r="423" customHeight="1" spans="1:2">
      <c r="A423" s="195" t="s">
        <v>336</v>
      </c>
      <c r="B423" s="196">
        <v>0</v>
      </c>
    </row>
    <row r="424" customHeight="1" spans="1:2">
      <c r="A424" s="195" t="s">
        <v>337</v>
      </c>
      <c r="B424" s="196">
        <v>0</v>
      </c>
    </row>
    <row r="425" customHeight="1" spans="1:2">
      <c r="A425" s="195" t="s">
        <v>338</v>
      </c>
      <c r="B425" s="196">
        <v>0</v>
      </c>
    </row>
    <row r="426" customHeight="1" spans="1:2">
      <c r="A426" s="195" t="s">
        <v>339</v>
      </c>
      <c r="B426" s="196">
        <v>106</v>
      </c>
    </row>
    <row r="427" customHeight="1" spans="1:2">
      <c r="A427" s="195" t="s">
        <v>340</v>
      </c>
      <c r="B427" s="196">
        <v>106</v>
      </c>
    </row>
    <row r="428" customHeight="1" spans="1:2">
      <c r="A428" s="195" t="s">
        <v>341</v>
      </c>
      <c r="B428" s="196">
        <v>0</v>
      </c>
    </row>
    <row r="429" customHeight="1" spans="1:2">
      <c r="A429" s="195" t="s">
        <v>342</v>
      </c>
      <c r="B429" s="196">
        <v>0</v>
      </c>
    </row>
    <row r="430" customHeight="1" spans="1:2">
      <c r="A430" s="195" t="s">
        <v>343</v>
      </c>
      <c r="B430" s="196">
        <v>0</v>
      </c>
    </row>
    <row r="431" customHeight="1" spans="1:2">
      <c r="A431" s="195" t="s">
        <v>344</v>
      </c>
      <c r="B431" s="196">
        <v>0</v>
      </c>
    </row>
    <row r="432" customHeight="1" spans="1:2">
      <c r="A432" s="195" t="s">
        <v>345</v>
      </c>
      <c r="B432" s="196">
        <v>0</v>
      </c>
    </row>
    <row r="433" customHeight="1" spans="1:2">
      <c r="A433" s="195" t="s">
        <v>346</v>
      </c>
      <c r="B433" s="196">
        <v>0</v>
      </c>
    </row>
    <row r="434" customHeight="1" spans="1:2">
      <c r="A434" s="195" t="s">
        <v>347</v>
      </c>
      <c r="B434" s="196">
        <v>1164</v>
      </c>
    </row>
    <row r="435" customHeight="1" spans="1:2">
      <c r="A435" s="195" t="s">
        <v>348</v>
      </c>
      <c r="B435" s="196">
        <v>1164</v>
      </c>
    </row>
    <row r="436" customHeight="1" spans="1:2">
      <c r="A436" s="195" t="s">
        <v>349</v>
      </c>
      <c r="B436" s="196">
        <v>0</v>
      </c>
    </row>
    <row r="437" customHeight="1" spans="1:2">
      <c r="A437" s="195" t="s">
        <v>350</v>
      </c>
      <c r="B437" s="196">
        <v>0</v>
      </c>
    </row>
    <row r="438" customHeight="1" spans="1:2">
      <c r="A438" s="195" t="s">
        <v>351</v>
      </c>
      <c r="B438" s="196">
        <v>3006</v>
      </c>
    </row>
    <row r="439" customHeight="1" spans="1:2">
      <c r="A439" s="195" t="s">
        <v>352</v>
      </c>
      <c r="B439" s="196">
        <v>1771</v>
      </c>
    </row>
    <row r="440" customHeight="1" spans="1:2">
      <c r="A440" s="195" t="s">
        <v>353</v>
      </c>
      <c r="B440" s="196">
        <v>1235</v>
      </c>
    </row>
    <row r="441" customHeight="1" spans="1:2">
      <c r="A441" s="195" t="s">
        <v>354</v>
      </c>
      <c r="B441" s="196">
        <v>0</v>
      </c>
    </row>
    <row r="442" customHeight="1" spans="1:2">
      <c r="A442" s="195" t="s">
        <v>355</v>
      </c>
      <c r="B442" s="196">
        <v>0</v>
      </c>
    </row>
    <row r="443" customHeight="1" spans="1:2">
      <c r="A443" s="195" t="s">
        <v>356</v>
      </c>
      <c r="B443" s="196">
        <v>0</v>
      </c>
    </row>
    <row r="444" customHeight="1" spans="1:2">
      <c r="A444" s="195" t="s">
        <v>357</v>
      </c>
      <c r="B444" s="196">
        <v>17159</v>
      </c>
    </row>
    <row r="445" customHeight="1" spans="1:2">
      <c r="A445" s="195" t="s">
        <v>358</v>
      </c>
      <c r="B445" s="196">
        <v>0</v>
      </c>
    </row>
    <row r="446" customHeight="1" spans="1:2">
      <c r="A446" s="195" t="s">
        <v>359</v>
      </c>
      <c r="B446" s="196">
        <v>0</v>
      </c>
    </row>
    <row r="447" customHeight="1" spans="1:2">
      <c r="A447" s="195" t="s">
        <v>360</v>
      </c>
      <c r="B447" s="196">
        <v>0</v>
      </c>
    </row>
    <row r="448" customHeight="1" spans="1:2">
      <c r="A448" s="195" t="s">
        <v>361</v>
      </c>
      <c r="B448" s="196">
        <v>0</v>
      </c>
    </row>
    <row r="449" customHeight="1" spans="1:2">
      <c r="A449" s="195" t="s">
        <v>362</v>
      </c>
      <c r="B449" s="196">
        <v>0</v>
      </c>
    </row>
    <row r="450" customHeight="1" spans="1:2">
      <c r="A450" s="195" t="s">
        <v>363</v>
      </c>
      <c r="B450" s="196">
        <v>17159</v>
      </c>
    </row>
    <row r="451" customHeight="1" spans="1:2">
      <c r="A451" s="195" t="s">
        <v>364</v>
      </c>
      <c r="B451" s="196">
        <v>1207</v>
      </c>
    </row>
    <row r="452" customHeight="1" spans="1:2">
      <c r="A452" s="195" t="s">
        <v>365</v>
      </c>
      <c r="B452" s="196">
        <v>1207</v>
      </c>
    </row>
    <row r="453" customHeight="1" spans="1:2">
      <c r="A453" s="195" t="s">
        <v>366</v>
      </c>
      <c r="B453" s="196">
        <v>15212</v>
      </c>
    </row>
    <row r="454" customHeight="1" spans="1:2">
      <c r="A454" s="195" t="s">
        <v>367</v>
      </c>
      <c r="B454" s="196">
        <v>761</v>
      </c>
    </row>
    <row r="455" customHeight="1" spans="1:2">
      <c r="A455" s="195" t="s">
        <v>76</v>
      </c>
      <c r="B455" s="196">
        <v>630</v>
      </c>
    </row>
    <row r="456" customHeight="1" spans="1:2">
      <c r="A456" s="195" t="s">
        <v>77</v>
      </c>
      <c r="B456" s="196">
        <v>0</v>
      </c>
    </row>
    <row r="457" customHeight="1" spans="1:2">
      <c r="A457" s="195" t="s">
        <v>78</v>
      </c>
      <c r="B457" s="196">
        <v>0</v>
      </c>
    </row>
    <row r="458" customHeight="1" spans="1:2">
      <c r="A458" s="195" t="s">
        <v>368</v>
      </c>
      <c r="B458" s="196">
        <v>131</v>
      </c>
    </row>
    <row r="459" customHeight="1" spans="1:2">
      <c r="A459" s="195" t="s">
        <v>369</v>
      </c>
      <c r="B459" s="196">
        <v>7</v>
      </c>
    </row>
    <row r="460" customHeight="1" spans="1:2">
      <c r="A460" s="195" t="s">
        <v>370</v>
      </c>
      <c r="B460" s="196">
        <v>0</v>
      </c>
    </row>
    <row r="461" customHeight="1" spans="1:2">
      <c r="A461" s="195" t="s">
        <v>371</v>
      </c>
      <c r="B461" s="196">
        <v>0</v>
      </c>
    </row>
    <row r="462" customHeight="1" spans="1:2">
      <c r="A462" s="195" t="s">
        <v>372</v>
      </c>
      <c r="B462" s="196">
        <v>7</v>
      </c>
    </row>
    <row r="463" customHeight="1" spans="1:2">
      <c r="A463" s="195" t="s">
        <v>373</v>
      </c>
      <c r="B463" s="196">
        <v>0</v>
      </c>
    </row>
    <row r="464" customHeight="1" spans="1:2">
      <c r="A464" s="195" t="s">
        <v>374</v>
      </c>
      <c r="B464" s="196">
        <v>0</v>
      </c>
    </row>
    <row r="465" customHeight="1" spans="1:2">
      <c r="A465" s="195" t="s">
        <v>375</v>
      </c>
      <c r="B465" s="196">
        <v>0</v>
      </c>
    </row>
    <row r="466" customHeight="1" spans="1:2">
      <c r="A466" s="195" t="s">
        <v>376</v>
      </c>
      <c r="B466" s="196">
        <v>0</v>
      </c>
    </row>
    <row r="467" customHeight="1" spans="1:2">
      <c r="A467" s="195" t="s">
        <v>377</v>
      </c>
      <c r="B467" s="196">
        <v>0</v>
      </c>
    </row>
    <row r="468" customHeight="1" spans="1:2">
      <c r="A468" s="195" t="s">
        <v>378</v>
      </c>
      <c r="B468" s="196">
        <v>609</v>
      </c>
    </row>
    <row r="469" customHeight="1" spans="1:2">
      <c r="A469" s="195" t="s">
        <v>370</v>
      </c>
      <c r="B469" s="196">
        <v>0</v>
      </c>
    </row>
    <row r="470" customHeight="1" spans="1:2">
      <c r="A470" s="195" t="s">
        <v>379</v>
      </c>
      <c r="B470" s="196">
        <v>0</v>
      </c>
    </row>
    <row r="471" customHeight="1" spans="1:2">
      <c r="A471" s="195" t="s">
        <v>380</v>
      </c>
      <c r="B471" s="196">
        <v>609</v>
      </c>
    </row>
    <row r="472" customHeight="1" spans="1:2">
      <c r="A472" s="195" t="s">
        <v>381</v>
      </c>
      <c r="B472" s="196">
        <v>0</v>
      </c>
    </row>
    <row r="473" customHeight="1" spans="1:2">
      <c r="A473" s="195" t="s">
        <v>382</v>
      </c>
      <c r="B473" s="196">
        <v>0</v>
      </c>
    </row>
    <row r="474" customHeight="1" spans="1:2">
      <c r="A474" s="195" t="s">
        <v>383</v>
      </c>
      <c r="B474" s="196">
        <v>12112</v>
      </c>
    </row>
    <row r="475" customHeight="1" spans="1:2">
      <c r="A475" s="195" t="s">
        <v>370</v>
      </c>
      <c r="B475" s="196">
        <v>0</v>
      </c>
    </row>
    <row r="476" customHeight="1" spans="1:2">
      <c r="A476" s="195" t="s">
        <v>384</v>
      </c>
      <c r="B476" s="196">
        <v>4395</v>
      </c>
    </row>
    <row r="477" customHeight="1" spans="1:2">
      <c r="A477" s="195" t="s">
        <v>385</v>
      </c>
      <c r="B477" s="196">
        <v>3621</v>
      </c>
    </row>
    <row r="478" customHeight="1" spans="1:2">
      <c r="A478" s="195" t="s">
        <v>386</v>
      </c>
      <c r="B478" s="196">
        <v>0</v>
      </c>
    </row>
    <row r="479" customHeight="1" spans="1:2">
      <c r="A479" s="195" t="s">
        <v>387</v>
      </c>
      <c r="B479" s="196">
        <v>4096</v>
      </c>
    </row>
    <row r="480" customHeight="1" spans="1:2">
      <c r="A480" s="195" t="s">
        <v>388</v>
      </c>
      <c r="B480" s="196">
        <v>0</v>
      </c>
    </row>
    <row r="481" customHeight="1" spans="1:2">
      <c r="A481" s="195" t="s">
        <v>370</v>
      </c>
      <c r="B481" s="196">
        <v>0</v>
      </c>
    </row>
    <row r="482" customHeight="1" spans="1:2">
      <c r="A482" s="195" t="s">
        <v>389</v>
      </c>
      <c r="B482" s="196">
        <v>0</v>
      </c>
    </row>
    <row r="483" customHeight="1" spans="1:2">
      <c r="A483" s="195" t="s">
        <v>390</v>
      </c>
      <c r="B483" s="196">
        <v>0</v>
      </c>
    </row>
    <row r="484" customHeight="1" spans="1:2">
      <c r="A484" s="195" t="s">
        <v>391</v>
      </c>
      <c r="B484" s="196">
        <v>0</v>
      </c>
    </row>
    <row r="485" customHeight="1" spans="1:2">
      <c r="A485" s="195" t="s">
        <v>392</v>
      </c>
      <c r="B485" s="196">
        <v>0</v>
      </c>
    </row>
    <row r="486" customHeight="1" spans="1:2">
      <c r="A486" s="195" t="s">
        <v>393</v>
      </c>
      <c r="B486" s="196">
        <v>0</v>
      </c>
    </row>
    <row r="487" customHeight="1" spans="1:2">
      <c r="A487" s="195" t="s">
        <v>394</v>
      </c>
      <c r="B487" s="196">
        <v>0</v>
      </c>
    </row>
    <row r="488" customHeight="1" spans="1:2">
      <c r="A488" s="195" t="s">
        <v>395</v>
      </c>
      <c r="B488" s="196">
        <v>0</v>
      </c>
    </row>
    <row r="489" customHeight="1" spans="1:2">
      <c r="A489" s="195" t="s">
        <v>396</v>
      </c>
      <c r="B489" s="196">
        <v>0</v>
      </c>
    </row>
    <row r="490" customHeight="1" spans="1:2">
      <c r="A490" s="195" t="s">
        <v>397</v>
      </c>
      <c r="B490" s="196">
        <v>146</v>
      </c>
    </row>
    <row r="491" customHeight="1" spans="1:2">
      <c r="A491" s="195" t="s">
        <v>370</v>
      </c>
      <c r="B491" s="196">
        <v>0</v>
      </c>
    </row>
    <row r="492" customHeight="1" spans="1:2">
      <c r="A492" s="195" t="s">
        <v>398</v>
      </c>
      <c r="B492" s="196">
        <v>146</v>
      </c>
    </row>
    <row r="493" customHeight="1" spans="1:2">
      <c r="A493" s="195" t="s">
        <v>399</v>
      </c>
      <c r="B493" s="196">
        <v>0</v>
      </c>
    </row>
    <row r="494" customHeight="1" spans="1:2">
      <c r="A494" s="195" t="s">
        <v>400</v>
      </c>
      <c r="B494" s="196">
        <v>0</v>
      </c>
    </row>
    <row r="495" customHeight="1" spans="1:2">
      <c r="A495" s="195" t="s">
        <v>401</v>
      </c>
      <c r="B495" s="196">
        <v>0</v>
      </c>
    </row>
    <row r="496" customHeight="1" spans="1:2">
      <c r="A496" s="195" t="s">
        <v>402</v>
      </c>
      <c r="B496" s="196">
        <v>0</v>
      </c>
    </row>
    <row r="497" customHeight="1" spans="1:2">
      <c r="A497" s="195" t="s">
        <v>403</v>
      </c>
      <c r="B497" s="196">
        <v>1577</v>
      </c>
    </row>
    <row r="498" customHeight="1" spans="1:2">
      <c r="A498" s="195" t="s">
        <v>404</v>
      </c>
      <c r="B498" s="196">
        <v>0</v>
      </c>
    </row>
    <row r="499" customHeight="1" spans="1:2">
      <c r="A499" s="195" t="s">
        <v>405</v>
      </c>
      <c r="B499" s="196">
        <v>0</v>
      </c>
    </row>
    <row r="500" customHeight="1" spans="1:2">
      <c r="A500" s="195" t="s">
        <v>406</v>
      </c>
      <c r="B500" s="196">
        <v>1577</v>
      </c>
    </row>
    <row r="501" customHeight="1" spans="1:2">
      <c r="A501" s="195" t="s">
        <v>407</v>
      </c>
      <c r="B501" s="196">
        <v>0</v>
      </c>
    </row>
    <row r="502" customHeight="1" spans="1:2">
      <c r="A502" s="195" t="s">
        <v>408</v>
      </c>
      <c r="B502" s="196">
        <v>0</v>
      </c>
    </row>
    <row r="503" customHeight="1" spans="1:2">
      <c r="A503" s="195" t="s">
        <v>409</v>
      </c>
      <c r="B503" s="196">
        <v>0</v>
      </c>
    </row>
    <row r="504" customHeight="1" spans="1:2">
      <c r="A504" s="195" t="s">
        <v>410</v>
      </c>
      <c r="B504" s="196">
        <v>0</v>
      </c>
    </row>
    <row r="505" customHeight="1" spans="1:2">
      <c r="A505" s="195" t="s">
        <v>411</v>
      </c>
      <c r="B505" s="196">
        <v>0</v>
      </c>
    </row>
    <row r="506" customHeight="1" spans="1:2">
      <c r="A506" s="195" t="s">
        <v>412</v>
      </c>
      <c r="B506" s="196">
        <v>0</v>
      </c>
    </row>
    <row r="507" customHeight="1" spans="1:2">
      <c r="A507" s="195" t="s">
        <v>413</v>
      </c>
      <c r="B507" s="196">
        <v>0</v>
      </c>
    </row>
    <row r="508" customHeight="1" spans="1:2">
      <c r="A508" s="195" t="s">
        <v>414</v>
      </c>
      <c r="B508" s="196">
        <v>0</v>
      </c>
    </row>
    <row r="509" customHeight="1" spans="1:2">
      <c r="A509" s="195" t="s">
        <v>415</v>
      </c>
      <c r="B509" s="196">
        <v>12735</v>
      </c>
    </row>
    <row r="510" customHeight="1" spans="1:2">
      <c r="A510" s="195" t="s">
        <v>416</v>
      </c>
      <c r="B510" s="196">
        <v>7760</v>
      </c>
    </row>
    <row r="511" customHeight="1" spans="1:2">
      <c r="A511" s="195" t="s">
        <v>76</v>
      </c>
      <c r="B511" s="196">
        <v>536</v>
      </c>
    </row>
    <row r="512" customHeight="1" spans="1:2">
      <c r="A512" s="195" t="s">
        <v>77</v>
      </c>
      <c r="B512" s="196">
        <v>0</v>
      </c>
    </row>
    <row r="513" customHeight="1" spans="1:2">
      <c r="A513" s="195" t="s">
        <v>78</v>
      </c>
      <c r="B513" s="196">
        <v>0</v>
      </c>
    </row>
    <row r="514" customHeight="1" spans="1:2">
      <c r="A514" s="195" t="s">
        <v>417</v>
      </c>
      <c r="B514" s="196">
        <v>715</v>
      </c>
    </row>
    <row r="515" customHeight="1" spans="1:2">
      <c r="A515" s="195" t="s">
        <v>418</v>
      </c>
      <c r="B515" s="196">
        <v>0</v>
      </c>
    </row>
    <row r="516" customHeight="1" spans="1:2">
      <c r="A516" s="195" t="s">
        <v>419</v>
      </c>
      <c r="B516" s="196">
        <v>0</v>
      </c>
    </row>
    <row r="517" customHeight="1" spans="1:2">
      <c r="A517" s="195" t="s">
        <v>420</v>
      </c>
      <c r="B517" s="196">
        <v>0</v>
      </c>
    </row>
    <row r="518" customHeight="1" spans="1:2">
      <c r="A518" s="195" t="s">
        <v>421</v>
      </c>
      <c r="B518" s="196">
        <v>88</v>
      </c>
    </row>
    <row r="519" customHeight="1" spans="1:2">
      <c r="A519" s="195" t="s">
        <v>422</v>
      </c>
      <c r="B519" s="196">
        <v>1292</v>
      </c>
    </row>
    <row r="520" customHeight="1" spans="1:2">
      <c r="A520" s="195" t="s">
        <v>423</v>
      </c>
      <c r="B520" s="196">
        <v>0</v>
      </c>
    </row>
    <row r="521" customHeight="1" spans="1:2">
      <c r="A521" s="195" t="s">
        <v>424</v>
      </c>
      <c r="B521" s="196">
        <v>54</v>
      </c>
    </row>
    <row r="522" customHeight="1" spans="1:2">
      <c r="A522" s="195" t="s">
        <v>425</v>
      </c>
      <c r="B522" s="196">
        <v>0</v>
      </c>
    </row>
    <row r="523" customHeight="1" spans="1:2">
      <c r="A523" s="195" t="s">
        <v>426</v>
      </c>
      <c r="B523" s="196">
        <v>0</v>
      </c>
    </row>
    <row r="524" customHeight="1" spans="1:2">
      <c r="A524" s="195" t="s">
        <v>427</v>
      </c>
      <c r="B524" s="196">
        <v>4116</v>
      </c>
    </row>
    <row r="525" customHeight="1" spans="1:2">
      <c r="A525" s="195" t="s">
        <v>428</v>
      </c>
      <c r="B525" s="196">
        <v>959</v>
      </c>
    </row>
    <row r="526" customHeight="1" spans="1:2">
      <c r="A526" s="195" t="s">
        <v>429</v>
      </c>
      <c r="B526" s="196">
        <v>0</v>
      </c>
    </row>
    <row r="527" customHeight="1" spans="1:2">
      <c r="A527" s="195" t="s">
        <v>76</v>
      </c>
      <c r="B527" s="196">
        <v>0</v>
      </c>
    </row>
    <row r="528" customHeight="1" spans="1:2">
      <c r="A528" s="195" t="s">
        <v>77</v>
      </c>
      <c r="B528" s="196">
        <v>0</v>
      </c>
    </row>
    <row r="529" customHeight="1" spans="1:2">
      <c r="A529" s="195" t="s">
        <v>78</v>
      </c>
      <c r="B529" s="196">
        <v>0</v>
      </c>
    </row>
    <row r="530" customHeight="1" spans="1:2">
      <c r="A530" s="195" t="s">
        <v>430</v>
      </c>
      <c r="B530" s="196">
        <v>0</v>
      </c>
    </row>
    <row r="531" customHeight="1" spans="1:2">
      <c r="A531" s="195" t="s">
        <v>431</v>
      </c>
      <c r="B531" s="196">
        <v>0</v>
      </c>
    </row>
    <row r="532" customHeight="1" spans="1:2">
      <c r="A532" s="195" t="s">
        <v>432</v>
      </c>
      <c r="B532" s="196">
        <v>0</v>
      </c>
    </row>
    <row r="533" customHeight="1" spans="1:2">
      <c r="A533" s="195" t="s">
        <v>433</v>
      </c>
      <c r="B533" s="196">
        <v>0</v>
      </c>
    </row>
    <row r="534" customHeight="1" spans="1:2">
      <c r="A534" s="195" t="s">
        <v>434</v>
      </c>
      <c r="B534" s="196">
        <v>2503</v>
      </c>
    </row>
    <row r="535" customHeight="1" spans="1:2">
      <c r="A535" s="195" t="s">
        <v>76</v>
      </c>
      <c r="B535" s="196">
        <v>335</v>
      </c>
    </row>
    <row r="536" customHeight="1" spans="1:2">
      <c r="A536" s="195" t="s">
        <v>77</v>
      </c>
      <c r="B536" s="196">
        <v>0</v>
      </c>
    </row>
    <row r="537" customHeight="1" spans="1:2">
      <c r="A537" s="195" t="s">
        <v>78</v>
      </c>
      <c r="B537" s="196">
        <v>0</v>
      </c>
    </row>
    <row r="538" customHeight="1" spans="1:2">
      <c r="A538" s="195" t="s">
        <v>435</v>
      </c>
      <c r="B538" s="196">
        <v>0</v>
      </c>
    </row>
    <row r="539" customHeight="1" spans="1:2">
      <c r="A539" s="195" t="s">
        <v>436</v>
      </c>
      <c r="B539" s="196">
        <v>0</v>
      </c>
    </row>
    <row r="540" customHeight="1" spans="1:2">
      <c r="A540" s="195" t="s">
        <v>437</v>
      </c>
      <c r="B540" s="196">
        <v>0</v>
      </c>
    </row>
    <row r="541" customHeight="1" spans="1:2">
      <c r="A541" s="195" t="s">
        <v>438</v>
      </c>
      <c r="B541" s="196">
        <v>42</v>
      </c>
    </row>
    <row r="542" customHeight="1" spans="1:2">
      <c r="A542" s="195" t="s">
        <v>439</v>
      </c>
      <c r="B542" s="196">
        <v>305</v>
      </c>
    </row>
    <row r="543" customHeight="1" spans="1:2">
      <c r="A543" s="195" t="s">
        <v>440</v>
      </c>
      <c r="B543" s="196">
        <v>0</v>
      </c>
    </row>
    <row r="544" customHeight="1" spans="1:2">
      <c r="A544" s="195" t="s">
        <v>441</v>
      </c>
      <c r="B544" s="196">
        <v>1821</v>
      </c>
    </row>
    <row r="545" customHeight="1" spans="1:2">
      <c r="A545" s="195" t="s">
        <v>442</v>
      </c>
      <c r="B545" s="196">
        <v>0</v>
      </c>
    </row>
    <row r="546" customHeight="1" spans="1:2">
      <c r="A546" s="195" t="s">
        <v>76</v>
      </c>
      <c r="B546" s="196">
        <v>0</v>
      </c>
    </row>
    <row r="547" customHeight="1" spans="1:2">
      <c r="A547" s="195" t="s">
        <v>77</v>
      </c>
      <c r="B547" s="196">
        <v>0</v>
      </c>
    </row>
    <row r="548" customHeight="1" spans="1:2">
      <c r="A548" s="195" t="s">
        <v>78</v>
      </c>
      <c r="B548" s="196">
        <v>0</v>
      </c>
    </row>
    <row r="549" customHeight="1" spans="1:2">
      <c r="A549" s="195" t="s">
        <v>443</v>
      </c>
      <c r="B549" s="196">
        <v>0</v>
      </c>
    </row>
    <row r="550" customHeight="1" spans="1:2">
      <c r="A550" s="195" t="s">
        <v>444</v>
      </c>
      <c r="B550" s="196">
        <v>0</v>
      </c>
    </row>
    <row r="551" customHeight="1" spans="1:2">
      <c r="A551" s="195" t="s">
        <v>445</v>
      </c>
      <c r="B551" s="196">
        <v>0</v>
      </c>
    </row>
    <row r="552" customHeight="1" spans="1:2">
      <c r="A552" s="195" t="s">
        <v>446</v>
      </c>
      <c r="B552" s="196">
        <v>0</v>
      </c>
    </row>
    <row r="553" customHeight="1" spans="1:2">
      <c r="A553" s="195" t="s">
        <v>447</v>
      </c>
      <c r="B553" s="196">
        <v>0</v>
      </c>
    </row>
    <row r="554" customHeight="1" spans="1:2">
      <c r="A554" s="195" t="s">
        <v>448</v>
      </c>
      <c r="B554" s="196">
        <v>1873</v>
      </c>
    </row>
    <row r="555" customHeight="1" spans="1:2">
      <c r="A555" s="195" t="s">
        <v>76</v>
      </c>
      <c r="B555" s="196">
        <v>0</v>
      </c>
    </row>
    <row r="556" customHeight="1" spans="1:2">
      <c r="A556" s="195" t="s">
        <v>77</v>
      </c>
      <c r="B556" s="196">
        <v>0</v>
      </c>
    </row>
    <row r="557" customHeight="1" spans="1:2">
      <c r="A557" s="195" t="s">
        <v>78</v>
      </c>
      <c r="B557" s="196">
        <v>0</v>
      </c>
    </row>
    <row r="558" customHeight="1" spans="1:2">
      <c r="A558" s="195" t="s">
        <v>449</v>
      </c>
      <c r="B558" s="196">
        <v>0</v>
      </c>
    </row>
    <row r="559" customHeight="1" spans="1:2">
      <c r="A559" s="195" t="s">
        <v>450</v>
      </c>
      <c r="B559" s="196">
        <v>1753</v>
      </c>
    </row>
    <row r="560" customHeight="1" spans="1:2">
      <c r="A560" s="195" t="s">
        <v>451</v>
      </c>
      <c r="B560" s="196">
        <v>120</v>
      </c>
    </row>
    <row r="561" customHeight="1" spans="1:2">
      <c r="A561" s="195" t="s">
        <v>452</v>
      </c>
      <c r="B561" s="196">
        <v>599</v>
      </c>
    </row>
    <row r="562" customHeight="1" spans="1:2">
      <c r="A562" s="195" t="s">
        <v>453</v>
      </c>
      <c r="B562" s="196">
        <v>35</v>
      </c>
    </row>
    <row r="563" customHeight="1" spans="1:2">
      <c r="A563" s="195" t="s">
        <v>454</v>
      </c>
      <c r="B563" s="196">
        <v>0</v>
      </c>
    </row>
    <row r="564" customHeight="1" spans="1:2">
      <c r="A564" s="195" t="s">
        <v>455</v>
      </c>
      <c r="B564" s="196">
        <v>564</v>
      </c>
    </row>
    <row r="565" customHeight="1" spans="1:2">
      <c r="A565" s="195" t="s">
        <v>456</v>
      </c>
      <c r="B565" s="196">
        <v>116022</v>
      </c>
    </row>
    <row r="566" customHeight="1" spans="1:2">
      <c r="A566" s="195" t="s">
        <v>457</v>
      </c>
      <c r="B566" s="196">
        <v>6692</v>
      </c>
    </row>
    <row r="567" customHeight="1" spans="1:2">
      <c r="A567" s="195" t="s">
        <v>76</v>
      </c>
      <c r="B567" s="196">
        <v>1262</v>
      </c>
    </row>
    <row r="568" customHeight="1" spans="1:2">
      <c r="A568" s="195" t="s">
        <v>77</v>
      </c>
      <c r="B568" s="196">
        <v>2</v>
      </c>
    </row>
    <row r="569" customHeight="1" spans="1:2">
      <c r="A569" s="195" t="s">
        <v>78</v>
      </c>
      <c r="B569" s="196">
        <v>0</v>
      </c>
    </row>
    <row r="570" customHeight="1" spans="1:2">
      <c r="A570" s="195" t="s">
        <v>458</v>
      </c>
      <c r="B570" s="196">
        <v>0</v>
      </c>
    </row>
    <row r="571" customHeight="1" spans="1:2">
      <c r="A571" s="195" t="s">
        <v>459</v>
      </c>
      <c r="B571" s="196">
        <v>208</v>
      </c>
    </row>
    <row r="572" customHeight="1" spans="1:2">
      <c r="A572" s="195" t="s">
        <v>460</v>
      </c>
      <c r="B572" s="196">
        <v>0</v>
      </c>
    </row>
    <row r="573" customHeight="1" spans="1:2">
      <c r="A573" s="195" t="s">
        <v>461</v>
      </c>
      <c r="B573" s="196">
        <v>0</v>
      </c>
    </row>
    <row r="574" customHeight="1" spans="1:2">
      <c r="A574" s="195" t="s">
        <v>117</v>
      </c>
      <c r="B574" s="196">
        <v>0</v>
      </c>
    </row>
    <row r="575" customHeight="1" spans="1:2">
      <c r="A575" s="195" t="s">
        <v>462</v>
      </c>
      <c r="B575" s="196">
        <v>0</v>
      </c>
    </row>
    <row r="576" customHeight="1" spans="1:2">
      <c r="A576" s="195" t="s">
        <v>463</v>
      </c>
      <c r="B576" s="196">
        <v>0</v>
      </c>
    </row>
    <row r="577" customHeight="1" spans="1:2">
      <c r="A577" s="195" t="s">
        <v>464</v>
      </c>
      <c r="B577" s="196">
        <v>1693</v>
      </c>
    </row>
    <row r="578" customHeight="1" spans="1:2">
      <c r="A578" s="195" t="s">
        <v>465</v>
      </c>
      <c r="B578" s="196">
        <v>39</v>
      </c>
    </row>
    <row r="579" customHeight="1" spans="1:2">
      <c r="A579" s="195" t="s">
        <v>466</v>
      </c>
      <c r="B579" s="196">
        <v>3488</v>
      </c>
    </row>
    <row r="580" customHeight="1" spans="1:2">
      <c r="A580" s="195" t="s">
        <v>467</v>
      </c>
      <c r="B580" s="196">
        <v>10766</v>
      </c>
    </row>
    <row r="581" customHeight="1" spans="1:2">
      <c r="A581" s="195" t="s">
        <v>76</v>
      </c>
      <c r="B581" s="196">
        <v>676</v>
      </c>
    </row>
    <row r="582" customHeight="1" spans="1:2">
      <c r="A582" s="195" t="s">
        <v>77</v>
      </c>
      <c r="B582" s="196">
        <v>0</v>
      </c>
    </row>
    <row r="583" customHeight="1" spans="1:2">
      <c r="A583" s="195" t="s">
        <v>78</v>
      </c>
      <c r="B583" s="196">
        <v>0</v>
      </c>
    </row>
    <row r="584" customHeight="1" spans="1:2">
      <c r="A584" s="195" t="s">
        <v>468</v>
      </c>
      <c r="B584" s="196">
        <v>0</v>
      </c>
    </row>
    <row r="585" customHeight="1" spans="1:2">
      <c r="A585" s="195" t="s">
        <v>469</v>
      </c>
      <c r="B585" s="196">
        <v>0</v>
      </c>
    </row>
    <row r="586" customHeight="1" spans="1:2">
      <c r="A586" s="195" t="s">
        <v>470</v>
      </c>
      <c r="B586" s="196">
        <v>7276</v>
      </c>
    </row>
    <row r="587" customHeight="1" spans="1:2">
      <c r="A587" s="195" t="s">
        <v>471</v>
      </c>
      <c r="B587" s="196">
        <v>2814</v>
      </c>
    </row>
    <row r="588" customHeight="1" spans="1:2">
      <c r="A588" s="195" t="s">
        <v>472</v>
      </c>
      <c r="B588" s="196">
        <v>0</v>
      </c>
    </row>
    <row r="589" customHeight="1" spans="1:2">
      <c r="A589" s="195" t="s">
        <v>473</v>
      </c>
      <c r="B589" s="196">
        <v>0</v>
      </c>
    </row>
    <row r="590" customHeight="1" spans="1:2">
      <c r="A590" s="195" t="s">
        <v>474</v>
      </c>
      <c r="B590" s="196">
        <v>40003</v>
      </c>
    </row>
    <row r="591" customHeight="1" spans="1:2">
      <c r="A591" s="195" t="s">
        <v>475</v>
      </c>
      <c r="B591" s="196">
        <v>30</v>
      </c>
    </row>
    <row r="592" customHeight="1" spans="1:2">
      <c r="A592" s="195" t="s">
        <v>476</v>
      </c>
      <c r="B592" s="196">
        <v>0</v>
      </c>
    </row>
    <row r="593" customHeight="1" spans="1:2">
      <c r="A593" s="195" t="s">
        <v>477</v>
      </c>
      <c r="B593" s="196">
        <v>589</v>
      </c>
    </row>
    <row r="594" customHeight="1" spans="1:2">
      <c r="A594" s="195" t="s">
        <v>478</v>
      </c>
      <c r="B594" s="196">
        <v>0</v>
      </c>
    </row>
    <row r="595" customHeight="1" spans="1:2">
      <c r="A595" s="195" t="s">
        <v>479</v>
      </c>
      <c r="B595" s="196">
        <v>18455</v>
      </c>
    </row>
    <row r="596" customHeight="1" spans="1:2">
      <c r="A596" s="195" t="s">
        <v>480</v>
      </c>
      <c r="B596" s="196">
        <v>7310</v>
      </c>
    </row>
    <row r="597" customHeight="1" spans="1:2">
      <c r="A597" s="195" t="s">
        <v>481</v>
      </c>
      <c r="B597" s="196">
        <v>13619</v>
      </c>
    </row>
    <row r="598" customHeight="1" spans="1:2">
      <c r="A598" s="195" t="s">
        <v>482</v>
      </c>
      <c r="B598" s="196">
        <v>0</v>
      </c>
    </row>
    <row r="599" customHeight="1" spans="1:2">
      <c r="A599" s="195" t="s">
        <v>483</v>
      </c>
      <c r="B599" s="196">
        <v>0</v>
      </c>
    </row>
    <row r="600" customHeight="1" spans="1:2">
      <c r="A600" s="195" t="s">
        <v>484</v>
      </c>
      <c r="B600" s="196">
        <v>0</v>
      </c>
    </row>
    <row r="601" customHeight="1" spans="1:2">
      <c r="A601" s="195" t="s">
        <v>485</v>
      </c>
      <c r="B601" s="196">
        <v>0</v>
      </c>
    </row>
    <row r="602" customHeight="1" spans="1:2">
      <c r="A602" s="195" t="s">
        <v>486</v>
      </c>
      <c r="B602" s="196">
        <v>0</v>
      </c>
    </row>
    <row r="603" customHeight="1" spans="1:2">
      <c r="A603" s="195" t="s">
        <v>487</v>
      </c>
      <c r="B603" s="196">
        <v>6459</v>
      </c>
    </row>
    <row r="604" customHeight="1" spans="1:2">
      <c r="A604" s="195" t="s">
        <v>488</v>
      </c>
      <c r="B604" s="196">
        <v>0</v>
      </c>
    </row>
    <row r="605" customHeight="1" spans="1:2">
      <c r="A605" s="195" t="s">
        <v>489</v>
      </c>
      <c r="B605" s="196">
        <v>0</v>
      </c>
    </row>
    <row r="606" customHeight="1" spans="1:2">
      <c r="A606" s="195" t="s">
        <v>490</v>
      </c>
      <c r="B606" s="196">
        <v>0</v>
      </c>
    </row>
    <row r="607" customHeight="1" spans="1:2">
      <c r="A607" s="195" t="s">
        <v>491</v>
      </c>
      <c r="B607" s="196">
        <v>5496</v>
      </c>
    </row>
    <row r="608" customHeight="1" spans="1:2">
      <c r="A608" s="195" t="s">
        <v>492</v>
      </c>
      <c r="B608" s="196">
        <v>0</v>
      </c>
    </row>
    <row r="609" customHeight="1" spans="1:2">
      <c r="A609" s="195" t="s">
        <v>493</v>
      </c>
      <c r="B609" s="196">
        <v>0</v>
      </c>
    </row>
    <row r="610" customHeight="1" spans="1:2">
      <c r="A610" s="195" t="s">
        <v>494</v>
      </c>
      <c r="B610" s="196">
        <v>0</v>
      </c>
    </row>
    <row r="611" customHeight="1" spans="1:2">
      <c r="A611" s="195" t="s">
        <v>495</v>
      </c>
      <c r="B611" s="196">
        <v>0</v>
      </c>
    </row>
    <row r="612" customHeight="1" spans="1:2">
      <c r="A612" s="195" t="s">
        <v>496</v>
      </c>
      <c r="B612" s="196">
        <v>963</v>
      </c>
    </row>
    <row r="613" customHeight="1" spans="1:2">
      <c r="A613" s="195" t="s">
        <v>497</v>
      </c>
      <c r="B613" s="196">
        <v>3828</v>
      </c>
    </row>
    <row r="614" customHeight="1" spans="1:2">
      <c r="A614" s="195" t="s">
        <v>498</v>
      </c>
      <c r="B614" s="196">
        <v>78</v>
      </c>
    </row>
    <row r="615" customHeight="1" spans="1:2">
      <c r="A615" s="195" t="s">
        <v>499</v>
      </c>
      <c r="B615" s="196">
        <v>522</v>
      </c>
    </row>
    <row r="616" customHeight="1" spans="1:2">
      <c r="A616" s="195" t="s">
        <v>500</v>
      </c>
      <c r="B616" s="196">
        <v>1227</v>
      </c>
    </row>
    <row r="617" customHeight="1" spans="1:2">
      <c r="A617" s="195" t="s">
        <v>501</v>
      </c>
      <c r="B617" s="196">
        <v>0</v>
      </c>
    </row>
    <row r="618" customHeight="1" spans="1:2">
      <c r="A618" s="195" t="s">
        <v>502</v>
      </c>
      <c r="B618" s="196">
        <v>612</v>
      </c>
    </row>
    <row r="619" customHeight="1" spans="1:2">
      <c r="A619" s="195" t="s">
        <v>503</v>
      </c>
      <c r="B619" s="196">
        <v>173</v>
      </c>
    </row>
    <row r="620" customHeight="1" spans="1:2">
      <c r="A620" s="195" t="s">
        <v>504</v>
      </c>
      <c r="B620" s="196">
        <v>1216</v>
      </c>
    </row>
    <row r="621" customHeight="1" spans="1:2">
      <c r="A621" s="195" t="s">
        <v>505</v>
      </c>
      <c r="B621" s="196">
        <v>8617</v>
      </c>
    </row>
    <row r="622" customHeight="1" spans="1:2">
      <c r="A622" s="195" t="s">
        <v>506</v>
      </c>
      <c r="B622" s="196">
        <v>374</v>
      </c>
    </row>
    <row r="623" customHeight="1" spans="1:2">
      <c r="A623" s="195" t="s">
        <v>507</v>
      </c>
      <c r="B623" s="196">
        <v>7288</v>
      </c>
    </row>
    <row r="624" customHeight="1" spans="1:2">
      <c r="A624" s="195" t="s">
        <v>508</v>
      </c>
      <c r="B624" s="196">
        <v>867</v>
      </c>
    </row>
    <row r="625" customHeight="1" spans="1:2">
      <c r="A625" s="195" t="s">
        <v>509</v>
      </c>
      <c r="B625" s="196">
        <v>52</v>
      </c>
    </row>
    <row r="626" customHeight="1" spans="1:2">
      <c r="A626" s="195" t="s">
        <v>510</v>
      </c>
      <c r="B626" s="196">
        <v>0</v>
      </c>
    </row>
    <row r="627" customHeight="1" spans="1:2">
      <c r="A627" s="195" t="s">
        <v>511</v>
      </c>
      <c r="B627" s="196">
        <v>36</v>
      </c>
    </row>
    <row r="628" customHeight="1" spans="1:2">
      <c r="A628" s="195" t="s">
        <v>512</v>
      </c>
      <c r="B628" s="196">
        <v>6237</v>
      </c>
    </row>
    <row r="629" customHeight="1" spans="1:2">
      <c r="A629" s="195" t="s">
        <v>513</v>
      </c>
      <c r="B629" s="196">
        <v>263</v>
      </c>
    </row>
    <row r="630" customHeight="1" spans="1:2">
      <c r="A630" s="195" t="s">
        <v>514</v>
      </c>
      <c r="B630" s="196">
        <v>5699</v>
      </c>
    </row>
    <row r="631" customHeight="1" spans="1:2">
      <c r="A631" s="195" t="s">
        <v>515</v>
      </c>
      <c r="B631" s="196">
        <v>0</v>
      </c>
    </row>
    <row r="632" customHeight="1" spans="1:2">
      <c r="A632" s="195" t="s">
        <v>516</v>
      </c>
      <c r="B632" s="196">
        <v>59</v>
      </c>
    </row>
    <row r="633" customHeight="1" spans="1:2">
      <c r="A633" s="195" t="s">
        <v>517</v>
      </c>
      <c r="B633" s="196">
        <v>216</v>
      </c>
    </row>
    <row r="634" customHeight="1" spans="1:2">
      <c r="A634" s="195" t="s">
        <v>518</v>
      </c>
      <c r="B634" s="196">
        <v>0</v>
      </c>
    </row>
    <row r="635" customHeight="1" spans="1:2">
      <c r="A635" s="195" t="s">
        <v>519</v>
      </c>
      <c r="B635" s="196">
        <v>4528</v>
      </c>
    </row>
    <row r="636" customHeight="1" spans="1:2">
      <c r="A636" s="195" t="s">
        <v>76</v>
      </c>
      <c r="B636" s="196">
        <v>253</v>
      </c>
    </row>
    <row r="637" customHeight="1" spans="1:2">
      <c r="A637" s="195" t="s">
        <v>77</v>
      </c>
      <c r="B637" s="196">
        <v>0</v>
      </c>
    </row>
    <row r="638" customHeight="1" spans="1:2">
      <c r="A638" s="195" t="s">
        <v>78</v>
      </c>
      <c r="B638" s="196">
        <v>0</v>
      </c>
    </row>
    <row r="639" customHeight="1" spans="1:2">
      <c r="A639" s="195" t="s">
        <v>520</v>
      </c>
      <c r="B639" s="196">
        <v>379</v>
      </c>
    </row>
    <row r="640" customHeight="1" spans="1:2">
      <c r="A640" s="195" t="s">
        <v>521</v>
      </c>
      <c r="B640" s="196">
        <v>784</v>
      </c>
    </row>
    <row r="641" customHeight="1" spans="1:2">
      <c r="A641" s="195" t="s">
        <v>522</v>
      </c>
      <c r="B641" s="196">
        <v>43</v>
      </c>
    </row>
    <row r="642" customHeight="1" spans="1:2">
      <c r="A642" s="195" t="s">
        <v>523</v>
      </c>
      <c r="B642" s="196">
        <v>1814</v>
      </c>
    </row>
    <row r="643" customHeight="1" spans="1:2">
      <c r="A643" s="195" t="s">
        <v>524</v>
      </c>
      <c r="B643" s="196">
        <v>1255</v>
      </c>
    </row>
    <row r="644" customHeight="1" spans="1:2">
      <c r="A644" s="195" t="s">
        <v>525</v>
      </c>
      <c r="B644" s="196">
        <v>0</v>
      </c>
    </row>
    <row r="645" customHeight="1" spans="1:2">
      <c r="A645" s="195" t="s">
        <v>76</v>
      </c>
      <c r="B645" s="196">
        <v>0</v>
      </c>
    </row>
    <row r="646" customHeight="1" spans="1:2">
      <c r="A646" s="195" t="s">
        <v>77</v>
      </c>
      <c r="B646" s="196">
        <v>0</v>
      </c>
    </row>
    <row r="647" customHeight="1" spans="1:2">
      <c r="A647" s="195" t="s">
        <v>78</v>
      </c>
      <c r="B647" s="196">
        <v>0</v>
      </c>
    </row>
    <row r="648" customHeight="1" spans="1:2">
      <c r="A648" s="195" t="s">
        <v>526</v>
      </c>
      <c r="B648" s="196">
        <v>0</v>
      </c>
    </row>
    <row r="649" customHeight="1" spans="1:2">
      <c r="A649" s="195" t="s">
        <v>527</v>
      </c>
      <c r="B649" s="196">
        <v>4759</v>
      </c>
    </row>
    <row r="650" customHeight="1" spans="1:2">
      <c r="A650" s="195" t="s">
        <v>528</v>
      </c>
      <c r="B650" s="196">
        <v>3239</v>
      </c>
    </row>
    <row r="651" customHeight="1" spans="1:2">
      <c r="A651" s="195" t="s">
        <v>529</v>
      </c>
      <c r="B651" s="196">
        <v>1520</v>
      </c>
    </row>
    <row r="652" customHeight="1" spans="1:2">
      <c r="A652" s="195" t="s">
        <v>530</v>
      </c>
      <c r="B652" s="196">
        <v>31</v>
      </c>
    </row>
    <row r="653" customHeight="1" spans="1:2">
      <c r="A653" s="195" t="s">
        <v>531</v>
      </c>
      <c r="B653" s="196">
        <v>31</v>
      </c>
    </row>
    <row r="654" customHeight="1" spans="1:2">
      <c r="A654" s="195" t="s">
        <v>532</v>
      </c>
      <c r="B654" s="196">
        <v>0</v>
      </c>
    </row>
    <row r="655" customHeight="1" spans="1:2">
      <c r="A655" s="195" t="s">
        <v>533</v>
      </c>
      <c r="B655" s="196">
        <v>196</v>
      </c>
    </row>
    <row r="656" customHeight="1" spans="1:2">
      <c r="A656" s="195" t="s">
        <v>534</v>
      </c>
      <c r="B656" s="196">
        <v>95</v>
      </c>
    </row>
    <row r="657" customHeight="1" spans="1:2">
      <c r="A657" s="195" t="s">
        <v>535</v>
      </c>
      <c r="B657" s="196">
        <v>101</v>
      </c>
    </row>
    <row r="658" customHeight="1" spans="1:2">
      <c r="A658" s="195" t="s">
        <v>536</v>
      </c>
      <c r="B658" s="196">
        <v>0</v>
      </c>
    </row>
    <row r="659" customHeight="1" spans="1:2">
      <c r="A659" s="195" t="s">
        <v>537</v>
      </c>
      <c r="B659" s="196">
        <v>0</v>
      </c>
    </row>
    <row r="660" customHeight="1" spans="1:2">
      <c r="A660" s="195" t="s">
        <v>538</v>
      </c>
      <c r="B660" s="196">
        <v>0</v>
      </c>
    </row>
    <row r="661" customHeight="1" spans="1:2">
      <c r="A661" s="195" t="s">
        <v>539</v>
      </c>
      <c r="B661" s="196">
        <v>182</v>
      </c>
    </row>
    <row r="662" customHeight="1" spans="1:2">
      <c r="A662" s="195" t="s">
        <v>540</v>
      </c>
      <c r="B662" s="196">
        <v>154</v>
      </c>
    </row>
    <row r="663" customHeight="1" spans="1:2">
      <c r="A663" s="195" t="s">
        <v>541</v>
      </c>
      <c r="B663" s="196">
        <v>28</v>
      </c>
    </row>
    <row r="664" customHeight="1" spans="1:2">
      <c r="A664" s="195" t="s">
        <v>542</v>
      </c>
      <c r="B664" s="196">
        <v>13492</v>
      </c>
    </row>
    <row r="665" customHeight="1" spans="1:2">
      <c r="A665" s="195" t="s">
        <v>543</v>
      </c>
      <c r="B665" s="196">
        <v>0</v>
      </c>
    </row>
    <row r="666" customHeight="1" spans="1:2">
      <c r="A666" s="195" t="s">
        <v>544</v>
      </c>
      <c r="B666" s="196">
        <v>13492</v>
      </c>
    </row>
    <row r="667" customHeight="1" spans="1:2">
      <c r="A667" s="195" t="s">
        <v>545</v>
      </c>
      <c r="B667" s="196">
        <v>0</v>
      </c>
    </row>
    <row r="668" customHeight="1" spans="1:2">
      <c r="A668" s="195" t="s">
        <v>546</v>
      </c>
      <c r="B668" s="196">
        <v>0</v>
      </c>
    </row>
    <row r="669" customHeight="1" spans="1:2">
      <c r="A669" s="195" t="s">
        <v>547</v>
      </c>
      <c r="B669" s="196">
        <v>0</v>
      </c>
    </row>
    <row r="670" customHeight="1" spans="1:2">
      <c r="A670" s="195" t="s">
        <v>548</v>
      </c>
      <c r="B670" s="196">
        <v>0</v>
      </c>
    </row>
    <row r="671" customHeight="1" spans="1:2">
      <c r="A671" s="195" t="s">
        <v>549</v>
      </c>
      <c r="B671" s="196">
        <v>0</v>
      </c>
    </row>
    <row r="672" customHeight="1" spans="1:2">
      <c r="A672" s="195" t="s">
        <v>550</v>
      </c>
      <c r="B672" s="196">
        <v>0</v>
      </c>
    </row>
    <row r="673" customHeight="1" spans="1:2">
      <c r="A673" s="195" t="s">
        <v>551</v>
      </c>
      <c r="B673" s="196">
        <v>565</v>
      </c>
    </row>
    <row r="674" customHeight="1" spans="1:2">
      <c r="A674" s="195" t="s">
        <v>76</v>
      </c>
      <c r="B674" s="196">
        <v>142</v>
      </c>
    </row>
    <row r="675" customHeight="1" spans="1:2">
      <c r="A675" s="195" t="s">
        <v>77</v>
      </c>
      <c r="B675" s="196">
        <v>36</v>
      </c>
    </row>
    <row r="676" customHeight="1" spans="1:2">
      <c r="A676" s="195" t="s">
        <v>78</v>
      </c>
      <c r="B676" s="196">
        <v>0</v>
      </c>
    </row>
    <row r="677" customHeight="1" spans="1:2">
      <c r="A677" s="195" t="s">
        <v>552</v>
      </c>
      <c r="B677" s="196">
        <v>104</v>
      </c>
    </row>
    <row r="678" customHeight="1" spans="1:2">
      <c r="A678" s="195" t="s">
        <v>553</v>
      </c>
      <c r="B678" s="196">
        <v>0</v>
      </c>
    </row>
    <row r="679" customHeight="1" spans="1:2">
      <c r="A679" s="195" t="s">
        <v>85</v>
      </c>
      <c r="B679" s="196">
        <v>283</v>
      </c>
    </row>
    <row r="680" customHeight="1" spans="1:2">
      <c r="A680" s="195" t="s">
        <v>554</v>
      </c>
      <c r="B680" s="196">
        <v>0</v>
      </c>
    </row>
    <row r="681" customHeight="1" spans="1:2">
      <c r="A681" s="195" t="s">
        <v>555</v>
      </c>
      <c r="B681" s="196">
        <v>9667</v>
      </c>
    </row>
    <row r="682" customHeight="1" spans="1:2">
      <c r="A682" s="195" t="s">
        <v>556</v>
      </c>
      <c r="B682" s="196">
        <v>9667</v>
      </c>
    </row>
    <row r="683" customHeight="1" spans="1:2">
      <c r="A683" s="195" t="s">
        <v>557</v>
      </c>
      <c r="B683" s="196">
        <v>69552</v>
      </c>
    </row>
    <row r="684" customHeight="1" spans="1:2">
      <c r="A684" s="195" t="s">
        <v>558</v>
      </c>
      <c r="B684" s="196">
        <v>6576</v>
      </c>
    </row>
    <row r="685" customHeight="1" spans="1:2">
      <c r="A685" s="195" t="s">
        <v>76</v>
      </c>
      <c r="B685" s="196">
        <v>1079</v>
      </c>
    </row>
    <row r="686" customHeight="1" spans="1:2">
      <c r="A686" s="195" t="s">
        <v>77</v>
      </c>
      <c r="B686" s="196">
        <v>34</v>
      </c>
    </row>
    <row r="687" customHeight="1" spans="1:2">
      <c r="A687" s="195" t="s">
        <v>78</v>
      </c>
      <c r="B687" s="196">
        <v>0</v>
      </c>
    </row>
    <row r="688" customHeight="1" spans="1:2">
      <c r="A688" s="195" t="s">
        <v>559</v>
      </c>
      <c r="B688" s="196">
        <v>5463</v>
      </c>
    </row>
    <row r="689" customHeight="1" spans="1:2">
      <c r="A689" s="195" t="s">
        <v>560</v>
      </c>
      <c r="B689" s="196">
        <v>3130</v>
      </c>
    </row>
    <row r="690" customHeight="1" spans="1:2">
      <c r="A690" s="195" t="s">
        <v>561</v>
      </c>
      <c r="B690" s="196">
        <v>2711</v>
      </c>
    </row>
    <row r="691" customHeight="1" spans="1:2">
      <c r="A691" s="195" t="s">
        <v>562</v>
      </c>
      <c r="B691" s="196">
        <v>419</v>
      </c>
    </row>
    <row r="692" customHeight="1" spans="1:2">
      <c r="A692" s="195" t="s">
        <v>563</v>
      </c>
      <c r="B692" s="196">
        <v>0</v>
      </c>
    </row>
    <row r="693" customHeight="1" spans="1:2">
      <c r="A693" s="195" t="s">
        <v>564</v>
      </c>
      <c r="B693" s="196">
        <v>0</v>
      </c>
    </row>
    <row r="694" customHeight="1" spans="1:2">
      <c r="A694" s="195" t="s">
        <v>565</v>
      </c>
      <c r="B694" s="196">
        <v>0</v>
      </c>
    </row>
    <row r="695" customHeight="1" spans="1:2">
      <c r="A695" s="195" t="s">
        <v>566</v>
      </c>
      <c r="B695" s="196">
        <v>0</v>
      </c>
    </row>
    <row r="696" customHeight="1" spans="1:2">
      <c r="A696" s="195" t="s">
        <v>567</v>
      </c>
      <c r="B696" s="196">
        <v>0</v>
      </c>
    </row>
    <row r="697" customHeight="1" spans="1:2">
      <c r="A697" s="195" t="s">
        <v>568</v>
      </c>
      <c r="B697" s="196">
        <v>0</v>
      </c>
    </row>
    <row r="698" customHeight="1" spans="1:2">
      <c r="A698" s="195" t="s">
        <v>569</v>
      </c>
      <c r="B698" s="196">
        <v>0</v>
      </c>
    </row>
    <row r="699" customHeight="1" spans="1:2">
      <c r="A699" s="195" t="s">
        <v>570</v>
      </c>
      <c r="B699" s="196">
        <v>0</v>
      </c>
    </row>
    <row r="700" customHeight="1" spans="1:2">
      <c r="A700" s="195" t="s">
        <v>571</v>
      </c>
      <c r="B700" s="196">
        <v>0</v>
      </c>
    </row>
    <row r="701" customHeight="1" spans="1:2">
      <c r="A701" s="195" t="s">
        <v>572</v>
      </c>
      <c r="B701" s="196">
        <v>0</v>
      </c>
    </row>
    <row r="702" customHeight="1" spans="1:2">
      <c r="A702" s="195" t="s">
        <v>573</v>
      </c>
      <c r="B702" s="196">
        <v>13975</v>
      </c>
    </row>
    <row r="703" customHeight="1" spans="1:2">
      <c r="A703" s="195" t="s">
        <v>574</v>
      </c>
      <c r="B703" s="196">
        <v>13778</v>
      </c>
    </row>
    <row r="704" customHeight="1" spans="1:2">
      <c r="A704" s="195" t="s">
        <v>575</v>
      </c>
      <c r="B704" s="196">
        <v>0</v>
      </c>
    </row>
    <row r="705" customHeight="1" spans="1:2">
      <c r="A705" s="195" t="s">
        <v>576</v>
      </c>
      <c r="B705" s="196">
        <v>197</v>
      </c>
    </row>
    <row r="706" customHeight="1" spans="1:2">
      <c r="A706" s="195" t="s">
        <v>577</v>
      </c>
      <c r="B706" s="196">
        <v>7976</v>
      </c>
    </row>
    <row r="707" customHeight="1" spans="1:2">
      <c r="A707" s="195" t="s">
        <v>578</v>
      </c>
      <c r="B707" s="196">
        <v>1480</v>
      </c>
    </row>
    <row r="708" customHeight="1" spans="1:2">
      <c r="A708" s="195" t="s">
        <v>579</v>
      </c>
      <c r="B708" s="196">
        <v>1012</v>
      </c>
    </row>
    <row r="709" customHeight="1" spans="1:2">
      <c r="A709" s="195" t="s">
        <v>580</v>
      </c>
      <c r="B709" s="196">
        <v>1919</v>
      </c>
    </row>
    <row r="710" customHeight="1" spans="1:2">
      <c r="A710" s="195" t="s">
        <v>581</v>
      </c>
      <c r="B710" s="196">
        <v>0</v>
      </c>
    </row>
    <row r="711" customHeight="1" spans="1:2">
      <c r="A711" s="195" t="s">
        <v>582</v>
      </c>
      <c r="B711" s="196">
        <v>60</v>
      </c>
    </row>
    <row r="712" customHeight="1" spans="1:2">
      <c r="A712" s="195" t="s">
        <v>583</v>
      </c>
      <c r="B712" s="196">
        <v>0</v>
      </c>
    </row>
    <row r="713" customHeight="1" spans="1:2">
      <c r="A713" s="195" t="s">
        <v>584</v>
      </c>
      <c r="B713" s="196">
        <v>0</v>
      </c>
    </row>
    <row r="714" customHeight="1" spans="1:2">
      <c r="A714" s="195" t="s">
        <v>585</v>
      </c>
      <c r="B714" s="196">
        <v>3229</v>
      </c>
    </row>
    <row r="715" customHeight="1" spans="1:2">
      <c r="A715" s="195" t="s">
        <v>586</v>
      </c>
      <c r="B715" s="196">
        <v>229</v>
      </c>
    </row>
    <row r="716" customHeight="1" spans="1:2">
      <c r="A716" s="195" t="s">
        <v>587</v>
      </c>
      <c r="B716" s="196">
        <v>0</v>
      </c>
    </row>
    <row r="717" customHeight="1" spans="1:2">
      <c r="A717" s="195" t="s">
        <v>588</v>
      </c>
      <c r="B717" s="196">
        <v>47</v>
      </c>
    </row>
    <row r="718" customHeight="1" spans="1:2">
      <c r="A718" s="195" t="s">
        <v>589</v>
      </c>
      <c r="B718" s="196">
        <v>0</v>
      </c>
    </row>
    <row r="719" customHeight="1" spans="1:2">
      <c r="A719" s="195" t="s">
        <v>590</v>
      </c>
      <c r="B719" s="196">
        <v>0</v>
      </c>
    </row>
    <row r="720" customHeight="1" spans="1:2">
      <c r="A720" s="195" t="s">
        <v>591</v>
      </c>
      <c r="B720" s="196">
        <v>0</v>
      </c>
    </row>
    <row r="721" customHeight="1" spans="1:2">
      <c r="A721" s="195" t="s">
        <v>592</v>
      </c>
      <c r="B721" s="196">
        <v>3075</v>
      </c>
    </row>
    <row r="722" customHeight="1" spans="1:2">
      <c r="A722" s="195" t="s">
        <v>593</v>
      </c>
      <c r="B722" s="196">
        <v>0</v>
      </c>
    </row>
    <row r="723" customHeight="1" spans="1:2">
      <c r="A723" s="195" t="s">
        <v>594</v>
      </c>
      <c r="B723" s="196">
        <v>2858</v>
      </c>
    </row>
    <row r="724" customHeight="1" spans="1:2">
      <c r="A724" s="195" t="s">
        <v>595</v>
      </c>
      <c r="B724" s="196">
        <v>217</v>
      </c>
    </row>
    <row r="725" customHeight="1" spans="1:2">
      <c r="A725" s="195" t="s">
        <v>596</v>
      </c>
      <c r="B725" s="196">
        <v>13308</v>
      </c>
    </row>
    <row r="726" customHeight="1" spans="1:2">
      <c r="A726" s="195" t="s">
        <v>597</v>
      </c>
      <c r="B726" s="196">
        <v>3031</v>
      </c>
    </row>
    <row r="727" customHeight="1" spans="1:2">
      <c r="A727" s="195" t="s">
        <v>598</v>
      </c>
      <c r="B727" s="196">
        <v>6935</v>
      </c>
    </row>
    <row r="728" customHeight="1" spans="1:2">
      <c r="A728" s="195" t="s">
        <v>599</v>
      </c>
      <c r="B728" s="196">
        <v>2807</v>
      </c>
    </row>
    <row r="729" customHeight="1" spans="1:2">
      <c r="A729" s="195" t="s">
        <v>600</v>
      </c>
      <c r="B729" s="196">
        <v>535</v>
      </c>
    </row>
    <row r="730" customHeight="1" spans="1:2">
      <c r="A730" s="195" t="s">
        <v>601</v>
      </c>
      <c r="B730" s="196">
        <v>18794</v>
      </c>
    </row>
    <row r="731" customHeight="1" spans="1:2">
      <c r="A731" s="195" t="s">
        <v>602</v>
      </c>
      <c r="B731" s="196">
        <v>0</v>
      </c>
    </row>
    <row r="732" customHeight="1" spans="1:2">
      <c r="A732" s="195" t="s">
        <v>603</v>
      </c>
      <c r="B732" s="196">
        <v>18794</v>
      </c>
    </row>
    <row r="733" customHeight="1" spans="1:2">
      <c r="A733" s="195" t="s">
        <v>604</v>
      </c>
      <c r="B733" s="196">
        <v>0</v>
      </c>
    </row>
    <row r="734" customHeight="1" spans="1:2">
      <c r="A734" s="195" t="s">
        <v>605</v>
      </c>
      <c r="B734" s="196">
        <v>1109</v>
      </c>
    </row>
    <row r="735" customHeight="1" spans="1:2">
      <c r="A735" s="195" t="s">
        <v>606</v>
      </c>
      <c r="B735" s="196">
        <v>1109</v>
      </c>
    </row>
    <row r="736" customHeight="1" spans="1:2">
      <c r="A736" s="195" t="s">
        <v>607</v>
      </c>
      <c r="B736" s="196">
        <v>0</v>
      </c>
    </row>
    <row r="737" customHeight="1" spans="1:2">
      <c r="A737" s="195" t="s">
        <v>608</v>
      </c>
      <c r="B737" s="196">
        <v>0</v>
      </c>
    </row>
    <row r="738" customHeight="1" spans="1:2">
      <c r="A738" s="195" t="s">
        <v>609</v>
      </c>
      <c r="B738" s="196">
        <v>180</v>
      </c>
    </row>
    <row r="739" customHeight="1" spans="1:2">
      <c r="A739" s="195" t="s">
        <v>610</v>
      </c>
      <c r="B739" s="196">
        <v>119</v>
      </c>
    </row>
    <row r="740" customHeight="1" spans="1:2">
      <c r="A740" s="195" t="s">
        <v>611</v>
      </c>
      <c r="B740" s="196">
        <v>61</v>
      </c>
    </row>
    <row r="741" customHeight="1" spans="1:2">
      <c r="A741" s="195" t="s">
        <v>612</v>
      </c>
      <c r="B741" s="196">
        <v>128</v>
      </c>
    </row>
    <row r="742" customHeight="1" spans="1:2">
      <c r="A742" s="195" t="s">
        <v>76</v>
      </c>
      <c r="B742" s="196">
        <v>113</v>
      </c>
    </row>
    <row r="743" customHeight="1" spans="1:2">
      <c r="A743" s="195" t="s">
        <v>77</v>
      </c>
      <c r="B743" s="196">
        <v>15</v>
      </c>
    </row>
    <row r="744" customHeight="1" spans="1:2">
      <c r="A744" s="195" t="s">
        <v>78</v>
      </c>
      <c r="B744" s="196">
        <v>0</v>
      </c>
    </row>
    <row r="745" customHeight="1" spans="1:2">
      <c r="A745" s="195" t="s">
        <v>117</v>
      </c>
      <c r="B745" s="196">
        <v>0</v>
      </c>
    </row>
    <row r="746" customHeight="1" spans="1:2">
      <c r="A746" s="195" t="s">
        <v>613</v>
      </c>
      <c r="B746" s="196">
        <v>0</v>
      </c>
    </row>
    <row r="747" customHeight="1" spans="1:2">
      <c r="A747" s="195" t="s">
        <v>614</v>
      </c>
      <c r="B747" s="196">
        <v>0</v>
      </c>
    </row>
    <row r="748" customHeight="1" spans="1:2">
      <c r="A748" s="195" t="s">
        <v>85</v>
      </c>
      <c r="B748" s="196">
        <v>0</v>
      </c>
    </row>
    <row r="749" customHeight="1" spans="1:2">
      <c r="A749" s="195" t="s">
        <v>615</v>
      </c>
      <c r="B749" s="196">
        <v>0</v>
      </c>
    </row>
    <row r="750" customHeight="1" spans="1:2">
      <c r="A750" s="195" t="s">
        <v>616</v>
      </c>
      <c r="B750" s="196">
        <v>0</v>
      </c>
    </row>
    <row r="751" customHeight="1" spans="1:2">
      <c r="A751" s="195" t="s">
        <v>617</v>
      </c>
      <c r="B751" s="196">
        <v>0</v>
      </c>
    </row>
    <row r="752" customHeight="1" spans="1:2">
      <c r="A752" s="195" t="s">
        <v>618</v>
      </c>
      <c r="B752" s="196">
        <v>1301</v>
      </c>
    </row>
    <row r="753" customHeight="1" spans="1:2">
      <c r="A753" s="195" t="s">
        <v>619</v>
      </c>
      <c r="B753" s="196">
        <v>1301</v>
      </c>
    </row>
    <row r="754" customHeight="1" spans="1:2">
      <c r="A754" s="195" t="s">
        <v>620</v>
      </c>
      <c r="B754" s="196">
        <v>7206</v>
      </c>
    </row>
    <row r="755" customHeight="1" spans="1:2">
      <c r="A755" s="195" t="s">
        <v>621</v>
      </c>
      <c r="B755" s="196">
        <v>1903</v>
      </c>
    </row>
    <row r="756" customHeight="1" spans="1:2">
      <c r="A756" s="195" t="s">
        <v>76</v>
      </c>
      <c r="B756" s="196">
        <v>997</v>
      </c>
    </row>
    <row r="757" customHeight="1" spans="1:2">
      <c r="A757" s="195" t="s">
        <v>77</v>
      </c>
      <c r="B757" s="196">
        <v>220</v>
      </c>
    </row>
    <row r="758" customHeight="1" spans="1:2">
      <c r="A758" s="195" t="s">
        <v>78</v>
      </c>
      <c r="B758" s="196">
        <v>0</v>
      </c>
    </row>
    <row r="759" customHeight="1" spans="1:2">
      <c r="A759" s="195" t="s">
        <v>622</v>
      </c>
      <c r="B759" s="196">
        <v>0</v>
      </c>
    </row>
    <row r="760" customHeight="1" spans="1:2">
      <c r="A760" s="195" t="s">
        <v>623</v>
      </c>
      <c r="B760" s="196">
        <v>0</v>
      </c>
    </row>
    <row r="761" customHeight="1" spans="1:2">
      <c r="A761" s="195" t="s">
        <v>624</v>
      </c>
      <c r="B761" s="196">
        <v>0</v>
      </c>
    </row>
    <row r="762" customHeight="1" spans="1:2">
      <c r="A762" s="195" t="s">
        <v>625</v>
      </c>
      <c r="B762" s="196">
        <v>0</v>
      </c>
    </row>
    <row r="763" customHeight="1" spans="1:2">
      <c r="A763" s="195" t="s">
        <v>626</v>
      </c>
      <c r="B763" s="196">
        <v>0</v>
      </c>
    </row>
    <row r="764" customHeight="1" spans="1:2">
      <c r="A764" s="195" t="s">
        <v>627</v>
      </c>
      <c r="B764" s="196">
        <v>686</v>
      </c>
    </row>
    <row r="765" customHeight="1" spans="1:2">
      <c r="A765" s="195" t="s">
        <v>628</v>
      </c>
      <c r="B765" s="196">
        <v>1351</v>
      </c>
    </row>
    <row r="766" customHeight="1" spans="1:2">
      <c r="A766" s="195" t="s">
        <v>629</v>
      </c>
      <c r="B766" s="196">
        <v>0</v>
      </c>
    </row>
    <row r="767" customHeight="1" spans="1:2">
      <c r="A767" s="195" t="s">
        <v>630</v>
      </c>
      <c r="B767" s="196">
        <v>0</v>
      </c>
    </row>
    <row r="768" customHeight="1" spans="1:2">
      <c r="A768" s="195" t="s">
        <v>631</v>
      </c>
      <c r="B768" s="196">
        <v>1351</v>
      </c>
    </row>
    <row r="769" customHeight="1" spans="1:2">
      <c r="A769" s="195" t="s">
        <v>632</v>
      </c>
      <c r="B769" s="196">
        <v>3588</v>
      </c>
    </row>
    <row r="770" customHeight="1" spans="1:2">
      <c r="A770" s="195" t="s">
        <v>633</v>
      </c>
      <c r="B770" s="196">
        <v>153</v>
      </c>
    </row>
    <row r="771" customHeight="1" spans="1:2">
      <c r="A771" s="195" t="s">
        <v>634</v>
      </c>
      <c r="B771" s="196">
        <v>0</v>
      </c>
    </row>
    <row r="772" customHeight="1" spans="1:2">
      <c r="A772" s="195" t="s">
        <v>635</v>
      </c>
      <c r="B772" s="196">
        <v>0</v>
      </c>
    </row>
    <row r="773" customHeight="1" spans="1:2">
      <c r="A773" s="195" t="s">
        <v>636</v>
      </c>
      <c r="B773" s="196">
        <v>0</v>
      </c>
    </row>
    <row r="774" customHeight="1" spans="1:2">
      <c r="A774" s="195" t="s">
        <v>637</v>
      </c>
      <c r="B774" s="196">
        <v>0</v>
      </c>
    </row>
    <row r="775" customHeight="1" spans="1:2">
      <c r="A775" s="195" t="s">
        <v>638</v>
      </c>
      <c r="B775" s="196">
        <v>0</v>
      </c>
    </row>
    <row r="776" customHeight="1" spans="1:2">
      <c r="A776" s="195" t="s">
        <v>639</v>
      </c>
      <c r="B776" s="196">
        <v>3435</v>
      </c>
    </row>
    <row r="777" customHeight="1" spans="1:2">
      <c r="A777" s="195" t="s">
        <v>640</v>
      </c>
      <c r="B777" s="196">
        <v>0</v>
      </c>
    </row>
    <row r="778" customHeight="1" spans="1:2">
      <c r="A778" s="195" t="s">
        <v>641</v>
      </c>
      <c r="B778" s="196">
        <v>0</v>
      </c>
    </row>
    <row r="779" customHeight="1" spans="1:2">
      <c r="A779" s="195" t="s">
        <v>642</v>
      </c>
      <c r="B779" s="196">
        <v>0</v>
      </c>
    </row>
    <row r="780" customHeight="1" spans="1:2">
      <c r="A780" s="195" t="s">
        <v>643</v>
      </c>
      <c r="B780" s="196">
        <v>0</v>
      </c>
    </row>
    <row r="781" customHeight="1" spans="1:2">
      <c r="A781" s="195" t="s">
        <v>644</v>
      </c>
      <c r="B781" s="196">
        <v>0</v>
      </c>
    </row>
    <row r="782" customHeight="1" spans="1:2">
      <c r="A782" s="195" t="s">
        <v>645</v>
      </c>
      <c r="B782" s="196">
        <v>0</v>
      </c>
    </row>
    <row r="783" customHeight="1" spans="1:2">
      <c r="A783" s="195" t="s">
        <v>646</v>
      </c>
      <c r="B783" s="196">
        <v>0</v>
      </c>
    </row>
    <row r="784" customHeight="1" spans="1:2">
      <c r="A784" s="195" t="s">
        <v>647</v>
      </c>
      <c r="B784" s="196">
        <v>0</v>
      </c>
    </row>
    <row r="785" customHeight="1" spans="1:2">
      <c r="A785" s="195" t="s">
        <v>648</v>
      </c>
      <c r="B785" s="196">
        <v>0</v>
      </c>
    </row>
    <row r="786" customHeight="1" spans="1:2">
      <c r="A786" s="195" t="s">
        <v>649</v>
      </c>
      <c r="B786" s="196">
        <v>0</v>
      </c>
    </row>
    <row r="787" customHeight="1" spans="1:2">
      <c r="A787" s="195" t="s">
        <v>650</v>
      </c>
      <c r="B787" s="196">
        <v>0</v>
      </c>
    </row>
    <row r="788" customHeight="1" spans="1:2">
      <c r="A788" s="195" t="s">
        <v>651</v>
      </c>
      <c r="B788" s="196">
        <v>0</v>
      </c>
    </row>
    <row r="789" customHeight="1" spans="1:2">
      <c r="A789" s="195" t="s">
        <v>652</v>
      </c>
      <c r="B789" s="196">
        <v>0</v>
      </c>
    </row>
    <row r="790" customHeight="1" spans="1:2">
      <c r="A790" s="195" t="s">
        <v>653</v>
      </c>
      <c r="B790" s="196">
        <v>0</v>
      </c>
    </row>
    <row r="791" customHeight="1" spans="1:2">
      <c r="A791" s="195" t="s">
        <v>654</v>
      </c>
      <c r="B791" s="196">
        <v>0</v>
      </c>
    </row>
    <row r="792" customHeight="1" spans="1:2">
      <c r="A792" s="195" t="s">
        <v>655</v>
      </c>
      <c r="B792" s="196">
        <v>0</v>
      </c>
    </row>
    <row r="793" customHeight="1" spans="1:2">
      <c r="A793" s="195" t="s">
        <v>656</v>
      </c>
      <c r="B793" s="196">
        <v>0</v>
      </c>
    </row>
    <row r="794" customHeight="1" spans="1:2">
      <c r="A794" s="195" t="s">
        <v>657</v>
      </c>
      <c r="B794" s="196">
        <v>0</v>
      </c>
    </row>
    <row r="795" customHeight="1" spans="1:2">
      <c r="A795" s="195" t="s">
        <v>658</v>
      </c>
      <c r="B795" s="196">
        <v>0</v>
      </c>
    </row>
    <row r="796" customHeight="1" spans="1:2">
      <c r="A796" s="195" t="s">
        <v>659</v>
      </c>
      <c r="B796" s="196">
        <v>0</v>
      </c>
    </row>
    <row r="797" customHeight="1" spans="1:2">
      <c r="A797" s="195" t="s">
        <v>660</v>
      </c>
      <c r="B797" s="196">
        <v>0</v>
      </c>
    </row>
    <row r="798" customHeight="1" spans="1:2">
      <c r="A798" s="195" t="s">
        <v>661</v>
      </c>
      <c r="B798" s="196">
        <v>0</v>
      </c>
    </row>
    <row r="799" customHeight="1" spans="1:2">
      <c r="A799" s="195" t="s">
        <v>662</v>
      </c>
      <c r="B799" s="196">
        <v>0</v>
      </c>
    </row>
    <row r="800" customHeight="1" spans="1:2">
      <c r="A800" s="195" t="s">
        <v>663</v>
      </c>
      <c r="B800" s="196">
        <v>0</v>
      </c>
    </row>
    <row r="801" customHeight="1" spans="1:2">
      <c r="A801" s="195" t="s">
        <v>664</v>
      </c>
      <c r="B801" s="196">
        <v>0</v>
      </c>
    </row>
    <row r="802" customHeight="1" spans="1:2">
      <c r="A802" s="195" t="s">
        <v>665</v>
      </c>
      <c r="B802" s="196">
        <v>0</v>
      </c>
    </row>
    <row r="803" customHeight="1" spans="1:2">
      <c r="A803" s="195" t="s">
        <v>666</v>
      </c>
      <c r="B803" s="196">
        <v>0</v>
      </c>
    </row>
    <row r="804" customHeight="1" spans="1:2">
      <c r="A804" s="195" t="s">
        <v>667</v>
      </c>
      <c r="B804" s="196">
        <v>60</v>
      </c>
    </row>
    <row r="805" customHeight="1" spans="1:2">
      <c r="A805" s="195" t="s">
        <v>668</v>
      </c>
      <c r="B805" s="196">
        <v>60</v>
      </c>
    </row>
    <row r="806" customHeight="1" spans="1:2">
      <c r="A806" s="195" t="s">
        <v>669</v>
      </c>
      <c r="B806" s="196">
        <v>239</v>
      </c>
    </row>
    <row r="807" customHeight="1" spans="1:2">
      <c r="A807" s="195" t="s">
        <v>670</v>
      </c>
      <c r="B807" s="196">
        <v>0</v>
      </c>
    </row>
    <row r="808" customHeight="1" spans="1:2">
      <c r="A808" s="195" t="s">
        <v>671</v>
      </c>
      <c r="B808" s="196">
        <v>0</v>
      </c>
    </row>
    <row r="809" customHeight="1" spans="1:2">
      <c r="A809" s="195" t="s">
        <v>672</v>
      </c>
      <c r="B809" s="196">
        <v>0</v>
      </c>
    </row>
    <row r="810" customHeight="1" spans="1:2">
      <c r="A810" s="195" t="s">
        <v>673</v>
      </c>
      <c r="B810" s="196">
        <v>0</v>
      </c>
    </row>
    <row r="811" customHeight="1" spans="1:2">
      <c r="A811" s="195" t="s">
        <v>674</v>
      </c>
      <c r="B811" s="196">
        <v>239</v>
      </c>
    </row>
    <row r="812" customHeight="1" spans="1:2">
      <c r="A812" s="195" t="s">
        <v>675</v>
      </c>
      <c r="B812" s="196">
        <v>0</v>
      </c>
    </row>
    <row r="813" customHeight="1" spans="1:2">
      <c r="A813" s="195" t="s">
        <v>676</v>
      </c>
      <c r="B813" s="196">
        <v>0</v>
      </c>
    </row>
    <row r="814" customHeight="1" spans="1:2">
      <c r="A814" s="195" t="s">
        <v>677</v>
      </c>
      <c r="B814" s="196">
        <v>0</v>
      </c>
    </row>
    <row r="815" customHeight="1" spans="1:2">
      <c r="A815" s="195" t="s">
        <v>678</v>
      </c>
      <c r="B815" s="196">
        <v>0</v>
      </c>
    </row>
    <row r="816" customHeight="1" spans="1:2">
      <c r="A816" s="195" t="s">
        <v>679</v>
      </c>
      <c r="B816" s="196">
        <v>0</v>
      </c>
    </row>
    <row r="817" customHeight="1" spans="1:2">
      <c r="A817" s="195" t="s">
        <v>76</v>
      </c>
      <c r="B817" s="196">
        <v>0</v>
      </c>
    </row>
    <row r="818" customHeight="1" spans="1:2">
      <c r="A818" s="195" t="s">
        <v>77</v>
      </c>
      <c r="B818" s="196">
        <v>0</v>
      </c>
    </row>
    <row r="819" customHeight="1" spans="1:2">
      <c r="A819" s="195" t="s">
        <v>78</v>
      </c>
      <c r="B819" s="196">
        <v>0</v>
      </c>
    </row>
    <row r="820" customHeight="1" spans="1:2">
      <c r="A820" s="195" t="s">
        <v>680</v>
      </c>
      <c r="B820" s="196">
        <v>0</v>
      </c>
    </row>
    <row r="821" customHeight="1" spans="1:2">
      <c r="A821" s="195" t="s">
        <v>681</v>
      </c>
      <c r="B821" s="196">
        <v>0</v>
      </c>
    </row>
    <row r="822" customHeight="1" spans="1:2">
      <c r="A822" s="195" t="s">
        <v>682</v>
      </c>
      <c r="B822" s="196">
        <v>0</v>
      </c>
    </row>
    <row r="823" customHeight="1" spans="1:2">
      <c r="A823" s="195" t="s">
        <v>683</v>
      </c>
      <c r="B823" s="196">
        <v>0</v>
      </c>
    </row>
    <row r="824" customHeight="1" spans="1:2">
      <c r="A824" s="195" t="s">
        <v>684</v>
      </c>
      <c r="B824" s="196">
        <v>0</v>
      </c>
    </row>
    <row r="825" customHeight="1" spans="1:2">
      <c r="A825" s="195" t="s">
        <v>685</v>
      </c>
      <c r="B825" s="196">
        <v>0</v>
      </c>
    </row>
    <row r="826" customHeight="1" spans="1:2">
      <c r="A826" s="195" t="s">
        <v>686</v>
      </c>
      <c r="B826" s="196">
        <v>0</v>
      </c>
    </row>
    <row r="827" customHeight="1" spans="1:2">
      <c r="A827" s="195" t="s">
        <v>117</v>
      </c>
      <c r="B827" s="196">
        <v>0</v>
      </c>
    </row>
    <row r="828" customHeight="1" spans="1:2">
      <c r="A828" s="195" t="s">
        <v>687</v>
      </c>
      <c r="B828" s="196">
        <v>0</v>
      </c>
    </row>
    <row r="829" customHeight="1" spans="1:2">
      <c r="A829" s="195" t="s">
        <v>85</v>
      </c>
      <c r="B829" s="196">
        <v>0</v>
      </c>
    </row>
    <row r="830" customHeight="1" spans="1:2">
      <c r="A830" s="195" t="s">
        <v>688</v>
      </c>
      <c r="B830" s="196">
        <v>0</v>
      </c>
    </row>
    <row r="831" customHeight="1" spans="1:2">
      <c r="A831" s="195" t="s">
        <v>689</v>
      </c>
      <c r="B831" s="196">
        <v>65</v>
      </c>
    </row>
    <row r="832" customHeight="1" spans="1:2">
      <c r="A832" s="195" t="s">
        <v>690</v>
      </c>
      <c r="B832" s="196">
        <v>65</v>
      </c>
    </row>
    <row r="833" customHeight="1" spans="1:2">
      <c r="A833" s="195" t="s">
        <v>691</v>
      </c>
      <c r="B833" s="196">
        <v>447299</v>
      </c>
    </row>
    <row r="834" customHeight="1" spans="1:2">
      <c r="A834" s="195" t="s">
        <v>692</v>
      </c>
      <c r="B834" s="196">
        <v>329968</v>
      </c>
    </row>
    <row r="835" customHeight="1" spans="1:2">
      <c r="A835" s="195" t="s">
        <v>76</v>
      </c>
      <c r="B835" s="196">
        <v>1730</v>
      </c>
    </row>
    <row r="836" customHeight="1" spans="1:2">
      <c r="A836" s="195" t="s">
        <v>77</v>
      </c>
      <c r="B836" s="196">
        <v>0</v>
      </c>
    </row>
    <row r="837" customHeight="1" spans="1:2">
      <c r="A837" s="195" t="s">
        <v>78</v>
      </c>
      <c r="B837" s="196">
        <v>0</v>
      </c>
    </row>
    <row r="838" customHeight="1" spans="1:2">
      <c r="A838" s="195" t="s">
        <v>693</v>
      </c>
      <c r="B838" s="196">
        <v>3258</v>
      </c>
    </row>
    <row r="839" customHeight="1" spans="1:2">
      <c r="A839" s="195" t="s">
        <v>694</v>
      </c>
      <c r="B839" s="196">
        <v>0</v>
      </c>
    </row>
    <row r="840" customHeight="1" spans="1:2">
      <c r="A840" s="195" t="s">
        <v>695</v>
      </c>
      <c r="B840" s="196">
        <v>0</v>
      </c>
    </row>
    <row r="841" customHeight="1" spans="1:2">
      <c r="A841" s="195" t="s">
        <v>696</v>
      </c>
      <c r="B841" s="196">
        <v>0</v>
      </c>
    </row>
    <row r="842" customHeight="1" spans="1:2">
      <c r="A842" s="195" t="s">
        <v>697</v>
      </c>
      <c r="B842" s="196">
        <v>0</v>
      </c>
    </row>
    <row r="843" customHeight="1" spans="1:2">
      <c r="A843" s="195" t="s">
        <v>698</v>
      </c>
      <c r="B843" s="196">
        <v>0</v>
      </c>
    </row>
    <row r="844" customHeight="1" spans="1:2">
      <c r="A844" s="195" t="s">
        <v>699</v>
      </c>
      <c r="B844" s="196">
        <v>324980</v>
      </c>
    </row>
    <row r="845" customHeight="1" spans="1:2">
      <c r="A845" s="195" t="s">
        <v>700</v>
      </c>
      <c r="B845" s="196">
        <v>484</v>
      </c>
    </row>
    <row r="846" customHeight="1" spans="1:2">
      <c r="A846" s="195" t="s">
        <v>701</v>
      </c>
      <c r="B846" s="196">
        <v>484</v>
      </c>
    </row>
    <row r="847" customHeight="1" spans="1:2">
      <c r="A847" s="195" t="s">
        <v>702</v>
      </c>
      <c r="B847" s="196">
        <v>27957</v>
      </c>
    </row>
    <row r="848" customHeight="1" spans="1:2">
      <c r="A848" s="195" t="s">
        <v>703</v>
      </c>
      <c r="B848" s="196">
        <v>0</v>
      </c>
    </row>
    <row r="849" customHeight="1" spans="1:2">
      <c r="A849" s="195" t="s">
        <v>704</v>
      </c>
      <c r="B849" s="196">
        <v>27957</v>
      </c>
    </row>
    <row r="850" customHeight="1" spans="1:2">
      <c r="A850" s="195" t="s">
        <v>705</v>
      </c>
      <c r="B850" s="196">
        <v>36331</v>
      </c>
    </row>
    <row r="851" customHeight="1" spans="1:2">
      <c r="A851" s="195" t="s">
        <v>706</v>
      </c>
      <c r="B851" s="196">
        <v>36331</v>
      </c>
    </row>
    <row r="852" customHeight="1" spans="1:2">
      <c r="A852" s="195" t="s">
        <v>707</v>
      </c>
      <c r="B852" s="196">
        <v>670</v>
      </c>
    </row>
    <row r="853" customHeight="1" spans="1:2">
      <c r="A853" s="195" t="s">
        <v>708</v>
      </c>
      <c r="B853" s="196">
        <v>670</v>
      </c>
    </row>
    <row r="854" customHeight="1" spans="1:2">
      <c r="A854" s="195" t="s">
        <v>709</v>
      </c>
      <c r="B854" s="196">
        <v>51889</v>
      </c>
    </row>
    <row r="855" customHeight="1" spans="1:2">
      <c r="A855" s="195" t="s">
        <v>710</v>
      </c>
      <c r="B855" s="196">
        <v>51889</v>
      </c>
    </row>
    <row r="856" customHeight="1" spans="1:2">
      <c r="A856" s="195" t="s">
        <v>711</v>
      </c>
      <c r="B856" s="196">
        <v>24405</v>
      </c>
    </row>
    <row r="857" customHeight="1" spans="1:2">
      <c r="A857" s="195" t="s">
        <v>712</v>
      </c>
      <c r="B857" s="196">
        <v>10951</v>
      </c>
    </row>
    <row r="858" customHeight="1" spans="1:2">
      <c r="A858" s="195" t="s">
        <v>76</v>
      </c>
      <c r="B858" s="196">
        <v>710</v>
      </c>
    </row>
    <row r="859" customHeight="1" spans="1:2">
      <c r="A859" s="195" t="s">
        <v>77</v>
      </c>
      <c r="B859" s="196">
        <v>20</v>
      </c>
    </row>
    <row r="860" customHeight="1" spans="1:2">
      <c r="A860" s="195" t="s">
        <v>78</v>
      </c>
      <c r="B860" s="196">
        <v>0</v>
      </c>
    </row>
    <row r="861" customHeight="1" spans="1:2">
      <c r="A861" s="195" t="s">
        <v>85</v>
      </c>
      <c r="B861" s="196">
        <v>2750</v>
      </c>
    </row>
    <row r="862" customHeight="1" spans="1:2">
      <c r="A862" s="195" t="s">
        <v>713</v>
      </c>
      <c r="B862" s="196">
        <v>0</v>
      </c>
    </row>
    <row r="863" customHeight="1" spans="1:2">
      <c r="A863" s="195" t="s">
        <v>714</v>
      </c>
      <c r="B863" s="196">
        <v>15</v>
      </c>
    </row>
    <row r="864" customHeight="1" spans="1:2">
      <c r="A864" s="195" t="s">
        <v>715</v>
      </c>
      <c r="B864" s="196">
        <v>46</v>
      </c>
    </row>
    <row r="865" customHeight="1" spans="1:2">
      <c r="A865" s="195" t="s">
        <v>716</v>
      </c>
      <c r="B865" s="196">
        <v>0</v>
      </c>
    </row>
    <row r="866" customHeight="1" spans="1:2">
      <c r="A866" s="195" t="s">
        <v>717</v>
      </c>
      <c r="B866" s="196">
        <v>0</v>
      </c>
    </row>
    <row r="867" customHeight="1" spans="1:2">
      <c r="A867" s="195" t="s">
        <v>718</v>
      </c>
      <c r="B867" s="196">
        <v>8</v>
      </c>
    </row>
    <row r="868" customHeight="1" spans="1:2">
      <c r="A868" s="195" t="s">
        <v>719</v>
      </c>
      <c r="B868" s="196">
        <v>0</v>
      </c>
    </row>
    <row r="869" customHeight="1" spans="1:2">
      <c r="A869" s="195" t="s">
        <v>720</v>
      </c>
      <c r="B869" s="196">
        <v>0</v>
      </c>
    </row>
    <row r="870" customHeight="1" spans="1:2">
      <c r="A870" s="195" t="s">
        <v>721</v>
      </c>
      <c r="B870" s="196">
        <v>0</v>
      </c>
    </row>
    <row r="871" customHeight="1" spans="1:2">
      <c r="A871" s="195" t="s">
        <v>722</v>
      </c>
      <c r="B871" s="196">
        <v>0</v>
      </c>
    </row>
    <row r="872" customHeight="1" spans="1:2">
      <c r="A872" s="195" t="s">
        <v>723</v>
      </c>
      <c r="B872" s="196">
        <v>0</v>
      </c>
    </row>
    <row r="873" customHeight="1" spans="1:2">
      <c r="A873" s="195" t="s">
        <v>724</v>
      </c>
      <c r="B873" s="196">
        <v>241</v>
      </c>
    </row>
    <row r="874" customHeight="1" spans="1:2">
      <c r="A874" s="195" t="s">
        <v>725</v>
      </c>
      <c r="B874" s="196">
        <v>877</v>
      </c>
    </row>
    <row r="875" customHeight="1" spans="1:2">
      <c r="A875" s="195" t="s">
        <v>726</v>
      </c>
      <c r="B875" s="196">
        <v>0</v>
      </c>
    </row>
    <row r="876" customHeight="1" spans="1:2">
      <c r="A876" s="195" t="s">
        <v>727</v>
      </c>
      <c r="B876" s="196">
        <v>0</v>
      </c>
    </row>
    <row r="877" customHeight="1" spans="1:2">
      <c r="A877" s="195" t="s">
        <v>728</v>
      </c>
      <c r="B877" s="196">
        <v>167</v>
      </c>
    </row>
    <row r="878" customHeight="1" spans="1:2">
      <c r="A878" s="195" t="s">
        <v>729</v>
      </c>
      <c r="B878" s="196">
        <v>0</v>
      </c>
    </row>
    <row r="879" customHeight="1" spans="1:2">
      <c r="A879" s="195" t="s">
        <v>730</v>
      </c>
      <c r="B879" s="196">
        <v>14</v>
      </c>
    </row>
    <row r="880" customHeight="1" spans="1:2">
      <c r="A880" s="195" t="s">
        <v>731</v>
      </c>
      <c r="B880" s="196">
        <v>0</v>
      </c>
    </row>
    <row r="881" customHeight="1" spans="1:2">
      <c r="A881" s="195" t="s">
        <v>732</v>
      </c>
      <c r="B881" s="196">
        <v>6103</v>
      </c>
    </row>
    <row r="882" customHeight="1" spans="1:2">
      <c r="A882" s="195" t="s">
        <v>733</v>
      </c>
      <c r="B882" s="196">
        <v>2861</v>
      </c>
    </row>
    <row r="883" customHeight="1" spans="1:2">
      <c r="A883" s="195" t="s">
        <v>76</v>
      </c>
      <c r="B883" s="196">
        <v>0</v>
      </c>
    </row>
    <row r="884" customHeight="1" spans="1:2">
      <c r="A884" s="195" t="s">
        <v>77</v>
      </c>
      <c r="B884" s="196">
        <v>0</v>
      </c>
    </row>
    <row r="885" customHeight="1" spans="1:2">
      <c r="A885" s="195" t="s">
        <v>78</v>
      </c>
      <c r="B885" s="196">
        <v>0</v>
      </c>
    </row>
    <row r="886" customHeight="1" spans="1:2">
      <c r="A886" s="195" t="s">
        <v>734</v>
      </c>
      <c r="B886" s="196">
        <v>0</v>
      </c>
    </row>
    <row r="887" customHeight="1" spans="1:2">
      <c r="A887" s="195" t="s">
        <v>735</v>
      </c>
      <c r="B887" s="196">
        <v>0</v>
      </c>
    </row>
    <row r="888" customHeight="1" spans="1:2">
      <c r="A888" s="195" t="s">
        <v>736</v>
      </c>
      <c r="B888" s="196">
        <v>0</v>
      </c>
    </row>
    <row r="889" customHeight="1" spans="1:2">
      <c r="A889" s="195" t="s">
        <v>737</v>
      </c>
      <c r="B889" s="196">
        <v>0</v>
      </c>
    </row>
    <row r="890" customHeight="1" spans="1:2">
      <c r="A890" s="195" t="s">
        <v>738</v>
      </c>
      <c r="B890" s="196">
        <v>0</v>
      </c>
    </row>
    <row r="891" customHeight="1" spans="1:2">
      <c r="A891" s="195" t="s">
        <v>739</v>
      </c>
      <c r="B891" s="196">
        <v>0</v>
      </c>
    </row>
    <row r="892" customHeight="1" spans="1:2">
      <c r="A892" s="195" t="s">
        <v>740</v>
      </c>
      <c r="B892" s="196">
        <v>5</v>
      </c>
    </row>
    <row r="893" customHeight="1" spans="1:2">
      <c r="A893" s="195" t="s">
        <v>741</v>
      </c>
      <c r="B893" s="196">
        <v>0</v>
      </c>
    </row>
    <row r="894" customHeight="1" spans="1:2">
      <c r="A894" s="195" t="s">
        <v>742</v>
      </c>
      <c r="B894" s="196">
        <v>0</v>
      </c>
    </row>
    <row r="895" customHeight="1" spans="1:2">
      <c r="A895" s="195" t="s">
        <v>743</v>
      </c>
      <c r="B895" s="196">
        <v>0</v>
      </c>
    </row>
    <row r="896" customHeight="1" spans="1:2">
      <c r="A896" s="195" t="s">
        <v>744</v>
      </c>
      <c r="B896" s="196">
        <v>0</v>
      </c>
    </row>
    <row r="897" customHeight="1" spans="1:2">
      <c r="A897" s="195" t="s">
        <v>745</v>
      </c>
      <c r="B897" s="196">
        <v>0</v>
      </c>
    </row>
    <row r="898" customHeight="1" spans="1:2">
      <c r="A898" s="195" t="s">
        <v>746</v>
      </c>
      <c r="B898" s="196">
        <v>0</v>
      </c>
    </row>
    <row r="899" customHeight="1" spans="1:2">
      <c r="A899" s="195" t="s">
        <v>747</v>
      </c>
      <c r="B899" s="196">
        <v>0</v>
      </c>
    </row>
    <row r="900" customHeight="1" spans="1:2">
      <c r="A900" s="195" t="s">
        <v>748</v>
      </c>
      <c r="B900" s="196">
        <v>0</v>
      </c>
    </row>
    <row r="901" customHeight="1" spans="1:2">
      <c r="A901" s="195" t="s">
        <v>749</v>
      </c>
      <c r="B901" s="196">
        <v>0</v>
      </c>
    </row>
    <row r="902" customHeight="1" spans="1:2">
      <c r="A902" s="195" t="s">
        <v>750</v>
      </c>
      <c r="B902" s="196">
        <v>40</v>
      </c>
    </row>
    <row r="903" customHeight="1" spans="1:2">
      <c r="A903" s="195" t="s">
        <v>751</v>
      </c>
      <c r="B903" s="196">
        <v>0</v>
      </c>
    </row>
    <row r="904" customHeight="1" spans="1:2">
      <c r="A904" s="195" t="s">
        <v>752</v>
      </c>
      <c r="B904" s="196">
        <v>0</v>
      </c>
    </row>
    <row r="905" customHeight="1" spans="1:2">
      <c r="A905" s="195" t="s">
        <v>753</v>
      </c>
      <c r="B905" s="196">
        <v>5</v>
      </c>
    </row>
    <row r="906" customHeight="1" spans="1:2">
      <c r="A906" s="195" t="s">
        <v>754</v>
      </c>
      <c r="B906" s="196">
        <v>2811</v>
      </c>
    </row>
    <row r="907" customHeight="1" spans="1:2">
      <c r="A907" s="195" t="s">
        <v>755</v>
      </c>
      <c r="B907" s="196">
        <v>7484</v>
      </c>
    </row>
    <row r="908" customHeight="1" spans="1:2">
      <c r="A908" s="195" t="s">
        <v>76</v>
      </c>
      <c r="B908" s="196">
        <v>806</v>
      </c>
    </row>
    <row r="909" customHeight="1" spans="1:2">
      <c r="A909" s="195" t="s">
        <v>77</v>
      </c>
      <c r="B909" s="196">
        <v>0</v>
      </c>
    </row>
    <row r="910" customHeight="1" spans="1:2">
      <c r="A910" s="195" t="s">
        <v>78</v>
      </c>
      <c r="B910" s="196">
        <v>0</v>
      </c>
    </row>
    <row r="911" customHeight="1" spans="1:2">
      <c r="A911" s="195" t="s">
        <v>756</v>
      </c>
      <c r="B911" s="196">
        <v>5717</v>
      </c>
    </row>
    <row r="912" customHeight="1" spans="1:2">
      <c r="A912" s="195" t="s">
        <v>757</v>
      </c>
      <c r="B912" s="196">
        <v>169</v>
      </c>
    </row>
    <row r="913" customHeight="1" spans="1:2">
      <c r="A913" s="195" t="s">
        <v>758</v>
      </c>
      <c r="B913" s="196">
        <v>82</v>
      </c>
    </row>
    <row r="914" customHeight="1" spans="1:2">
      <c r="A914" s="195" t="s">
        <v>759</v>
      </c>
      <c r="B914" s="196">
        <v>0</v>
      </c>
    </row>
    <row r="915" customHeight="1" spans="1:2">
      <c r="A915" s="195" t="s">
        <v>760</v>
      </c>
      <c r="B915" s="196">
        <v>0</v>
      </c>
    </row>
    <row r="916" customHeight="1" spans="1:2">
      <c r="A916" s="195" t="s">
        <v>761</v>
      </c>
      <c r="B916" s="196">
        <v>0</v>
      </c>
    </row>
    <row r="917" customHeight="1" spans="1:2">
      <c r="A917" s="195" t="s">
        <v>762</v>
      </c>
      <c r="B917" s="196">
        <v>0</v>
      </c>
    </row>
    <row r="918" customHeight="1" spans="1:2">
      <c r="A918" s="195" t="s">
        <v>763</v>
      </c>
      <c r="B918" s="196">
        <v>14</v>
      </c>
    </row>
    <row r="919" customHeight="1" spans="1:2">
      <c r="A919" s="195" t="s">
        <v>764</v>
      </c>
      <c r="B919" s="196">
        <v>0</v>
      </c>
    </row>
    <row r="920" customHeight="1" spans="1:2">
      <c r="A920" s="195" t="s">
        <v>765</v>
      </c>
      <c r="B920" s="196">
        <v>0</v>
      </c>
    </row>
    <row r="921" customHeight="1" spans="1:2">
      <c r="A921" s="195" t="s">
        <v>766</v>
      </c>
      <c r="B921" s="196">
        <v>67</v>
      </c>
    </row>
    <row r="922" customHeight="1" spans="1:2">
      <c r="A922" s="195" t="s">
        <v>767</v>
      </c>
      <c r="B922" s="196">
        <v>0</v>
      </c>
    </row>
    <row r="923" customHeight="1" spans="1:2">
      <c r="A923" s="195" t="s">
        <v>768</v>
      </c>
      <c r="B923" s="196">
        <v>0</v>
      </c>
    </row>
    <row r="924" customHeight="1" spans="1:2">
      <c r="A924" s="195" t="s">
        <v>769</v>
      </c>
      <c r="B924" s="196">
        <v>0</v>
      </c>
    </row>
    <row r="925" customHeight="1" spans="1:2">
      <c r="A925" s="195" t="s">
        <v>770</v>
      </c>
      <c r="B925" s="196">
        <v>0</v>
      </c>
    </row>
    <row r="926" customHeight="1" spans="1:2">
      <c r="A926" s="195" t="s">
        <v>771</v>
      </c>
      <c r="B926" s="196">
        <v>0</v>
      </c>
    </row>
    <row r="927" customHeight="1" spans="1:2">
      <c r="A927" s="195" t="s">
        <v>772</v>
      </c>
      <c r="B927" s="196">
        <v>0</v>
      </c>
    </row>
    <row r="928" customHeight="1" spans="1:2">
      <c r="A928" s="195" t="s">
        <v>773</v>
      </c>
      <c r="B928" s="196">
        <v>0</v>
      </c>
    </row>
    <row r="929" customHeight="1" spans="1:2">
      <c r="A929" s="195" t="s">
        <v>746</v>
      </c>
      <c r="B929" s="196">
        <v>0</v>
      </c>
    </row>
    <row r="930" customHeight="1" spans="1:2">
      <c r="A930" s="195" t="s">
        <v>774</v>
      </c>
      <c r="B930" s="196">
        <v>0</v>
      </c>
    </row>
    <row r="931" customHeight="1" spans="1:2">
      <c r="A931" s="195" t="s">
        <v>775</v>
      </c>
      <c r="B931" s="196">
        <v>26</v>
      </c>
    </row>
    <row r="932" customHeight="1" spans="1:2">
      <c r="A932" s="195" t="s">
        <v>776</v>
      </c>
      <c r="B932" s="196">
        <v>603</v>
      </c>
    </row>
    <row r="933" customHeight="1" spans="1:2">
      <c r="A933" s="195" t="s">
        <v>777</v>
      </c>
      <c r="B933" s="196">
        <v>0</v>
      </c>
    </row>
    <row r="934" customHeight="1" spans="1:2">
      <c r="A934" s="195" t="s">
        <v>76</v>
      </c>
      <c r="B934" s="196">
        <v>0</v>
      </c>
    </row>
    <row r="935" customHeight="1" spans="1:2">
      <c r="A935" s="195" t="s">
        <v>77</v>
      </c>
      <c r="B935" s="196">
        <v>0</v>
      </c>
    </row>
    <row r="936" customHeight="1" spans="1:2">
      <c r="A936" s="195" t="s">
        <v>78</v>
      </c>
      <c r="B936" s="196">
        <v>0</v>
      </c>
    </row>
    <row r="937" customHeight="1" spans="1:2">
      <c r="A937" s="195" t="s">
        <v>778</v>
      </c>
      <c r="B937" s="196">
        <v>0</v>
      </c>
    </row>
    <row r="938" customHeight="1" spans="1:2">
      <c r="A938" s="195" t="s">
        <v>779</v>
      </c>
      <c r="B938" s="196">
        <v>0</v>
      </c>
    </row>
    <row r="939" customHeight="1" spans="1:2">
      <c r="A939" s="195" t="s">
        <v>780</v>
      </c>
      <c r="B939" s="196">
        <v>0</v>
      </c>
    </row>
    <row r="940" customHeight="1" spans="1:2">
      <c r="A940" s="195" t="s">
        <v>781</v>
      </c>
      <c r="B940" s="196">
        <v>0</v>
      </c>
    </row>
    <row r="941" customHeight="1" spans="1:2">
      <c r="A941" s="195" t="s">
        <v>782</v>
      </c>
      <c r="B941" s="196">
        <v>0</v>
      </c>
    </row>
    <row r="942" customHeight="1" spans="1:2">
      <c r="A942" s="195" t="s">
        <v>783</v>
      </c>
      <c r="B942" s="196">
        <v>0</v>
      </c>
    </row>
    <row r="943" customHeight="1" spans="1:2">
      <c r="A943" s="195" t="s">
        <v>784</v>
      </c>
      <c r="B943" s="196">
        <v>0</v>
      </c>
    </row>
    <row r="944" customHeight="1" spans="1:2">
      <c r="A944" s="195" t="s">
        <v>785</v>
      </c>
      <c r="B944" s="196">
        <v>60</v>
      </c>
    </row>
    <row r="945" customHeight="1" spans="1:2">
      <c r="A945" s="195" t="s">
        <v>76</v>
      </c>
      <c r="B945" s="196">
        <v>0</v>
      </c>
    </row>
    <row r="946" customHeight="1" spans="1:2">
      <c r="A946" s="195" t="s">
        <v>77</v>
      </c>
      <c r="B946" s="196">
        <v>0</v>
      </c>
    </row>
    <row r="947" customHeight="1" spans="1:2">
      <c r="A947" s="195" t="s">
        <v>78</v>
      </c>
      <c r="B947" s="196">
        <v>0</v>
      </c>
    </row>
    <row r="948" customHeight="1" spans="1:2">
      <c r="A948" s="195" t="s">
        <v>786</v>
      </c>
      <c r="B948" s="196">
        <v>0</v>
      </c>
    </row>
    <row r="949" customHeight="1" spans="1:2">
      <c r="A949" s="195" t="s">
        <v>787</v>
      </c>
      <c r="B949" s="196">
        <v>0</v>
      </c>
    </row>
    <row r="950" customHeight="1" spans="1:2">
      <c r="A950" s="195" t="s">
        <v>788</v>
      </c>
      <c r="B950" s="196">
        <v>0</v>
      </c>
    </row>
    <row r="951" customHeight="1" spans="1:2">
      <c r="A951" s="195" t="s">
        <v>789</v>
      </c>
      <c r="B951" s="196">
        <v>0</v>
      </c>
    </row>
    <row r="952" customHeight="1" spans="1:2">
      <c r="A952" s="195" t="s">
        <v>790</v>
      </c>
      <c r="B952" s="196">
        <v>0</v>
      </c>
    </row>
    <row r="953" customHeight="1" spans="1:2">
      <c r="A953" s="195" t="s">
        <v>791</v>
      </c>
      <c r="B953" s="196">
        <v>0</v>
      </c>
    </row>
    <row r="954" customHeight="1" spans="1:2">
      <c r="A954" s="195" t="s">
        <v>792</v>
      </c>
      <c r="B954" s="196">
        <v>60</v>
      </c>
    </row>
    <row r="955" customHeight="1" spans="1:2">
      <c r="A955" s="195" t="s">
        <v>793</v>
      </c>
      <c r="B955" s="196">
        <v>0</v>
      </c>
    </row>
    <row r="956" customHeight="1" spans="1:2">
      <c r="A956" s="195" t="s">
        <v>370</v>
      </c>
      <c r="B956" s="196">
        <v>0</v>
      </c>
    </row>
    <row r="957" customHeight="1" spans="1:2">
      <c r="A957" s="195" t="s">
        <v>794</v>
      </c>
      <c r="B957" s="196">
        <v>0</v>
      </c>
    </row>
    <row r="958" customHeight="1" spans="1:2">
      <c r="A958" s="195" t="s">
        <v>795</v>
      </c>
      <c r="B958" s="196">
        <v>0</v>
      </c>
    </row>
    <row r="959" customHeight="1" spans="1:2">
      <c r="A959" s="195" t="s">
        <v>796</v>
      </c>
      <c r="B959" s="196">
        <v>0</v>
      </c>
    </row>
    <row r="960" customHeight="1" spans="1:2">
      <c r="A960" s="195" t="s">
        <v>797</v>
      </c>
      <c r="B960" s="196">
        <v>0</v>
      </c>
    </row>
    <row r="961" customHeight="1" spans="1:2">
      <c r="A961" s="195" t="s">
        <v>798</v>
      </c>
      <c r="B961" s="196">
        <v>2920</v>
      </c>
    </row>
    <row r="962" customHeight="1" spans="1:2">
      <c r="A962" s="195" t="s">
        <v>799</v>
      </c>
      <c r="B962" s="196">
        <v>0</v>
      </c>
    </row>
    <row r="963" customHeight="1" spans="1:2">
      <c r="A963" s="195" t="s">
        <v>800</v>
      </c>
      <c r="B963" s="196">
        <v>0</v>
      </c>
    </row>
    <row r="964" customHeight="1" spans="1:2">
      <c r="A964" s="195" t="s">
        <v>801</v>
      </c>
      <c r="B964" s="196">
        <v>2920</v>
      </c>
    </row>
    <row r="965" customHeight="1" spans="1:2">
      <c r="A965" s="195" t="s">
        <v>802</v>
      </c>
      <c r="B965" s="196">
        <v>0</v>
      </c>
    </row>
    <row r="966" customHeight="1" spans="1:2">
      <c r="A966" s="195" t="s">
        <v>803</v>
      </c>
      <c r="B966" s="196">
        <v>0</v>
      </c>
    </row>
    <row r="967" customHeight="1" spans="1:2">
      <c r="A967" s="195" t="s">
        <v>804</v>
      </c>
      <c r="B967" s="196">
        <v>0</v>
      </c>
    </row>
    <row r="968" customHeight="1" spans="1:2">
      <c r="A968" s="195" t="s">
        <v>805</v>
      </c>
      <c r="B968" s="196">
        <v>67</v>
      </c>
    </row>
    <row r="969" customHeight="1" spans="1:2">
      <c r="A969" s="195" t="s">
        <v>806</v>
      </c>
      <c r="B969" s="196">
        <v>0</v>
      </c>
    </row>
    <row r="970" customHeight="1" spans="1:2">
      <c r="A970" s="195" t="s">
        <v>807</v>
      </c>
      <c r="B970" s="196">
        <v>0</v>
      </c>
    </row>
    <row r="971" customHeight="1" spans="1:2">
      <c r="A971" s="195" t="s">
        <v>808</v>
      </c>
      <c r="B971" s="196">
        <v>24</v>
      </c>
    </row>
    <row r="972" customHeight="1" spans="1:2">
      <c r="A972" s="195" t="s">
        <v>809</v>
      </c>
      <c r="B972" s="196">
        <v>43</v>
      </c>
    </row>
    <row r="973" customHeight="1" spans="1:2">
      <c r="A973" s="195" t="s">
        <v>810</v>
      </c>
      <c r="B973" s="196">
        <v>0</v>
      </c>
    </row>
    <row r="974" customHeight="1" spans="1:2">
      <c r="A974" s="195" t="s">
        <v>811</v>
      </c>
      <c r="B974" s="196">
        <v>0</v>
      </c>
    </row>
    <row r="975" customHeight="1" spans="1:2">
      <c r="A975" s="195" t="s">
        <v>812</v>
      </c>
      <c r="B975" s="196">
        <v>0</v>
      </c>
    </row>
    <row r="976" customHeight="1" spans="1:2">
      <c r="A976" s="195" t="s">
        <v>813</v>
      </c>
      <c r="B976" s="196">
        <v>0</v>
      </c>
    </row>
    <row r="977" customHeight="1" spans="1:2">
      <c r="A977" s="195" t="s">
        <v>814</v>
      </c>
      <c r="B977" s="196">
        <v>0</v>
      </c>
    </row>
    <row r="978" customHeight="1" spans="1:2">
      <c r="A978" s="195" t="s">
        <v>815</v>
      </c>
      <c r="B978" s="196">
        <v>62</v>
      </c>
    </row>
    <row r="979" customHeight="1" spans="1:2">
      <c r="A979" s="195" t="s">
        <v>816</v>
      </c>
      <c r="B979" s="196">
        <v>0</v>
      </c>
    </row>
    <row r="980" customHeight="1" spans="1:2">
      <c r="A980" s="195" t="s">
        <v>817</v>
      </c>
      <c r="B980" s="196">
        <v>62</v>
      </c>
    </row>
    <row r="981" customHeight="1" spans="1:2">
      <c r="A981" s="195" t="s">
        <v>818</v>
      </c>
      <c r="B981" s="196">
        <v>7642</v>
      </c>
    </row>
    <row r="982" customHeight="1" spans="1:2">
      <c r="A982" s="195" t="s">
        <v>819</v>
      </c>
      <c r="B982" s="196">
        <v>7614</v>
      </c>
    </row>
    <row r="983" customHeight="1" spans="1:2">
      <c r="A983" s="195" t="s">
        <v>76</v>
      </c>
      <c r="B983" s="196">
        <v>598</v>
      </c>
    </row>
    <row r="984" customHeight="1" spans="1:2">
      <c r="A984" s="195" t="s">
        <v>77</v>
      </c>
      <c r="B984" s="196">
        <v>0</v>
      </c>
    </row>
    <row r="985" customHeight="1" spans="1:2">
      <c r="A985" s="195" t="s">
        <v>78</v>
      </c>
      <c r="B985" s="196">
        <v>0</v>
      </c>
    </row>
    <row r="986" customHeight="1" spans="1:2">
      <c r="A986" s="195" t="s">
        <v>820</v>
      </c>
      <c r="B986" s="196">
        <v>0</v>
      </c>
    </row>
    <row r="987" customHeight="1" spans="1:2">
      <c r="A987" s="195" t="s">
        <v>821</v>
      </c>
      <c r="B987" s="196">
        <v>1470</v>
      </c>
    </row>
    <row r="988" customHeight="1" spans="1:2">
      <c r="A988" s="195" t="s">
        <v>822</v>
      </c>
      <c r="B988" s="196">
        <v>0</v>
      </c>
    </row>
    <row r="989" customHeight="1" spans="1:2">
      <c r="A989" s="195" t="s">
        <v>823</v>
      </c>
      <c r="B989" s="196">
        <v>0</v>
      </c>
    </row>
    <row r="990" customHeight="1" spans="1:2">
      <c r="A990" s="195" t="s">
        <v>824</v>
      </c>
      <c r="B990" s="196">
        <v>0</v>
      </c>
    </row>
    <row r="991" customHeight="1" spans="1:2">
      <c r="A991" s="195" t="s">
        <v>825</v>
      </c>
      <c r="B991" s="196">
        <v>0</v>
      </c>
    </row>
    <row r="992" customHeight="1" spans="1:2">
      <c r="A992" s="195" t="s">
        <v>826</v>
      </c>
      <c r="B992" s="196">
        <v>0</v>
      </c>
    </row>
    <row r="993" customHeight="1" spans="1:2">
      <c r="A993" s="195" t="s">
        <v>827</v>
      </c>
      <c r="B993" s="196">
        <v>0</v>
      </c>
    </row>
    <row r="994" customHeight="1" spans="1:2">
      <c r="A994" s="195" t="s">
        <v>828</v>
      </c>
      <c r="B994" s="196">
        <v>0</v>
      </c>
    </row>
    <row r="995" customHeight="1" spans="1:2">
      <c r="A995" s="195" t="s">
        <v>829</v>
      </c>
      <c r="B995" s="196">
        <v>0</v>
      </c>
    </row>
    <row r="996" customHeight="1" spans="1:2">
      <c r="A996" s="195" t="s">
        <v>830</v>
      </c>
      <c r="B996" s="196">
        <v>0</v>
      </c>
    </row>
    <row r="997" customHeight="1" spans="1:2">
      <c r="A997" s="195" t="s">
        <v>831</v>
      </c>
      <c r="B997" s="196">
        <v>0</v>
      </c>
    </row>
    <row r="998" customHeight="1" spans="1:2">
      <c r="A998" s="195" t="s">
        <v>832</v>
      </c>
      <c r="B998" s="196">
        <v>0</v>
      </c>
    </row>
    <row r="999" customHeight="1" spans="1:2">
      <c r="A999" s="195" t="s">
        <v>833</v>
      </c>
      <c r="B999" s="196">
        <v>0</v>
      </c>
    </row>
    <row r="1000" customHeight="1" spans="1:2">
      <c r="A1000" s="195" t="s">
        <v>834</v>
      </c>
      <c r="B1000" s="196">
        <v>0</v>
      </c>
    </row>
    <row r="1001" customHeight="1" spans="1:2">
      <c r="A1001" s="195" t="s">
        <v>835</v>
      </c>
      <c r="B1001" s="196">
        <v>0</v>
      </c>
    </row>
    <row r="1002" customHeight="1" spans="1:2">
      <c r="A1002" s="195" t="s">
        <v>836</v>
      </c>
      <c r="B1002" s="196">
        <v>0</v>
      </c>
    </row>
    <row r="1003" customHeight="1" spans="1:2">
      <c r="A1003" s="195" t="s">
        <v>837</v>
      </c>
      <c r="B1003" s="196">
        <v>0</v>
      </c>
    </row>
    <row r="1004" customHeight="1" spans="1:2">
      <c r="A1004" s="195" t="s">
        <v>838</v>
      </c>
      <c r="B1004" s="196">
        <v>5546</v>
      </c>
    </row>
    <row r="1005" customHeight="1" spans="1:2">
      <c r="A1005" s="195" t="s">
        <v>839</v>
      </c>
      <c r="B1005" s="196">
        <v>28</v>
      </c>
    </row>
    <row r="1006" customHeight="1" spans="1:2">
      <c r="A1006" s="195" t="s">
        <v>76</v>
      </c>
      <c r="B1006" s="196">
        <v>0</v>
      </c>
    </row>
    <row r="1007" customHeight="1" spans="1:2">
      <c r="A1007" s="195" t="s">
        <v>77</v>
      </c>
      <c r="B1007" s="196">
        <v>0</v>
      </c>
    </row>
    <row r="1008" customHeight="1" spans="1:2">
      <c r="A1008" s="195" t="s">
        <v>78</v>
      </c>
      <c r="B1008" s="196">
        <v>0</v>
      </c>
    </row>
    <row r="1009" customHeight="1" spans="1:2">
      <c r="A1009" s="195" t="s">
        <v>840</v>
      </c>
      <c r="B1009" s="196">
        <v>0</v>
      </c>
    </row>
    <row r="1010" customHeight="1" spans="1:2">
      <c r="A1010" s="195" t="s">
        <v>841</v>
      </c>
      <c r="B1010" s="196">
        <v>0</v>
      </c>
    </row>
    <row r="1011" customHeight="1" spans="1:2">
      <c r="A1011" s="195" t="s">
        <v>842</v>
      </c>
      <c r="B1011" s="196">
        <v>28</v>
      </c>
    </row>
    <row r="1012" customHeight="1" spans="1:2">
      <c r="A1012" s="195" t="s">
        <v>843</v>
      </c>
      <c r="B1012" s="196">
        <v>0</v>
      </c>
    </row>
    <row r="1013" customHeight="1" spans="1:2">
      <c r="A1013" s="195" t="s">
        <v>844</v>
      </c>
      <c r="B1013" s="196">
        <v>0</v>
      </c>
    </row>
    <row r="1014" customHeight="1" spans="1:2">
      <c r="A1014" s="195" t="s">
        <v>845</v>
      </c>
      <c r="B1014" s="196">
        <v>0</v>
      </c>
    </row>
    <row r="1015" customHeight="1" spans="1:2">
      <c r="A1015" s="195" t="s">
        <v>846</v>
      </c>
      <c r="B1015" s="196">
        <v>0</v>
      </c>
    </row>
    <row r="1016" customHeight="1" spans="1:2">
      <c r="A1016" s="195" t="s">
        <v>76</v>
      </c>
      <c r="B1016" s="196">
        <v>0</v>
      </c>
    </row>
    <row r="1017" customHeight="1" spans="1:2">
      <c r="A1017" s="195" t="s">
        <v>77</v>
      </c>
      <c r="B1017" s="196">
        <v>0</v>
      </c>
    </row>
    <row r="1018" customHeight="1" spans="1:2">
      <c r="A1018" s="195" t="s">
        <v>78</v>
      </c>
      <c r="B1018" s="196">
        <v>0</v>
      </c>
    </row>
    <row r="1019" customHeight="1" spans="1:2">
      <c r="A1019" s="195" t="s">
        <v>847</v>
      </c>
      <c r="B1019" s="196">
        <v>0</v>
      </c>
    </row>
    <row r="1020" customHeight="1" spans="1:2">
      <c r="A1020" s="195" t="s">
        <v>848</v>
      </c>
      <c r="B1020" s="196">
        <v>0</v>
      </c>
    </row>
    <row r="1021" customHeight="1" spans="1:2">
      <c r="A1021" s="195" t="s">
        <v>849</v>
      </c>
      <c r="B1021" s="196">
        <v>0</v>
      </c>
    </row>
    <row r="1022" customHeight="1" spans="1:2">
      <c r="A1022" s="195" t="s">
        <v>850</v>
      </c>
      <c r="B1022" s="196">
        <v>0</v>
      </c>
    </row>
    <row r="1023" customHeight="1" spans="1:2">
      <c r="A1023" s="195" t="s">
        <v>851</v>
      </c>
      <c r="B1023" s="196">
        <v>0</v>
      </c>
    </row>
    <row r="1024" customHeight="1" spans="1:2">
      <c r="A1024" s="195" t="s">
        <v>852</v>
      </c>
      <c r="B1024" s="196">
        <v>0</v>
      </c>
    </row>
    <row r="1025" customHeight="1" spans="1:2">
      <c r="A1025" s="195" t="s">
        <v>853</v>
      </c>
      <c r="B1025" s="196">
        <v>0</v>
      </c>
    </row>
    <row r="1026" customHeight="1" spans="1:2">
      <c r="A1026" s="195" t="s">
        <v>854</v>
      </c>
      <c r="B1026" s="196">
        <v>0</v>
      </c>
    </row>
    <row r="1027" customHeight="1" spans="1:2">
      <c r="A1027" s="195" t="s">
        <v>855</v>
      </c>
      <c r="B1027" s="196">
        <v>0</v>
      </c>
    </row>
    <row r="1028" customHeight="1" spans="1:2">
      <c r="A1028" s="195" t="s">
        <v>856</v>
      </c>
      <c r="B1028" s="196">
        <v>0</v>
      </c>
    </row>
    <row r="1029" customHeight="1" spans="1:2">
      <c r="A1029" s="195" t="s">
        <v>857</v>
      </c>
      <c r="B1029" s="196">
        <v>0</v>
      </c>
    </row>
    <row r="1030" customHeight="1" spans="1:2">
      <c r="A1030" s="195" t="s">
        <v>858</v>
      </c>
      <c r="B1030" s="196">
        <v>0</v>
      </c>
    </row>
    <row r="1031" customHeight="1" spans="1:2">
      <c r="A1031" s="195" t="s">
        <v>76</v>
      </c>
      <c r="B1031" s="196">
        <v>0</v>
      </c>
    </row>
    <row r="1032" customHeight="1" spans="1:2">
      <c r="A1032" s="195" t="s">
        <v>77</v>
      </c>
      <c r="B1032" s="196">
        <v>0</v>
      </c>
    </row>
    <row r="1033" customHeight="1" spans="1:2">
      <c r="A1033" s="195" t="s">
        <v>78</v>
      </c>
      <c r="B1033" s="196">
        <v>0</v>
      </c>
    </row>
    <row r="1034" customHeight="1" spans="1:2">
      <c r="A1034" s="195" t="s">
        <v>844</v>
      </c>
      <c r="B1034" s="196">
        <v>0</v>
      </c>
    </row>
    <row r="1035" customHeight="1" spans="1:2">
      <c r="A1035" s="195" t="s">
        <v>859</v>
      </c>
      <c r="B1035" s="196">
        <v>0</v>
      </c>
    </row>
    <row r="1036" customHeight="1" spans="1:2">
      <c r="A1036" s="195" t="s">
        <v>860</v>
      </c>
      <c r="B1036" s="196">
        <v>0</v>
      </c>
    </row>
    <row r="1037" customHeight="1" spans="1:2">
      <c r="A1037" s="195" t="s">
        <v>861</v>
      </c>
      <c r="B1037" s="196">
        <v>0</v>
      </c>
    </row>
    <row r="1038" customHeight="1" spans="1:2">
      <c r="A1038" s="195" t="s">
        <v>862</v>
      </c>
      <c r="B1038" s="196">
        <v>0</v>
      </c>
    </row>
    <row r="1039" customHeight="1" spans="1:2">
      <c r="A1039" s="195" t="s">
        <v>863</v>
      </c>
      <c r="B1039" s="196">
        <v>0</v>
      </c>
    </row>
    <row r="1040" customHeight="1" spans="1:2">
      <c r="A1040" s="195" t="s">
        <v>864</v>
      </c>
      <c r="B1040" s="196">
        <v>0</v>
      </c>
    </row>
    <row r="1041" customHeight="1" spans="1:2">
      <c r="A1041" s="195" t="s">
        <v>865</v>
      </c>
      <c r="B1041" s="196">
        <v>0</v>
      </c>
    </row>
    <row r="1042" customHeight="1" spans="1:2">
      <c r="A1042" s="195" t="s">
        <v>866</v>
      </c>
      <c r="B1042" s="196">
        <v>0</v>
      </c>
    </row>
    <row r="1043" customHeight="1" spans="1:2">
      <c r="A1043" s="195" t="s">
        <v>867</v>
      </c>
      <c r="B1043" s="196">
        <v>0</v>
      </c>
    </row>
    <row r="1044" customHeight="1" spans="1:2">
      <c r="A1044" s="195" t="s">
        <v>868</v>
      </c>
      <c r="B1044" s="196">
        <v>0</v>
      </c>
    </row>
    <row r="1045" customHeight="1" spans="1:2">
      <c r="A1045" s="195" t="s">
        <v>869</v>
      </c>
      <c r="B1045" s="196">
        <v>19804</v>
      </c>
    </row>
    <row r="1046" customHeight="1" spans="1:2">
      <c r="A1046" s="195" t="s">
        <v>870</v>
      </c>
      <c r="B1046" s="196">
        <v>0</v>
      </c>
    </row>
    <row r="1047" customHeight="1" spans="1:2">
      <c r="A1047" s="195" t="s">
        <v>76</v>
      </c>
      <c r="B1047" s="196">
        <v>0</v>
      </c>
    </row>
    <row r="1048" customHeight="1" spans="1:2">
      <c r="A1048" s="195" t="s">
        <v>77</v>
      </c>
      <c r="B1048" s="196">
        <v>0</v>
      </c>
    </row>
    <row r="1049" customHeight="1" spans="1:2">
      <c r="A1049" s="195" t="s">
        <v>78</v>
      </c>
      <c r="B1049" s="196">
        <v>0</v>
      </c>
    </row>
    <row r="1050" customHeight="1" spans="1:2">
      <c r="A1050" s="195" t="s">
        <v>871</v>
      </c>
      <c r="B1050" s="196">
        <v>0</v>
      </c>
    </row>
    <row r="1051" customHeight="1" spans="1:2">
      <c r="A1051" s="195" t="s">
        <v>872</v>
      </c>
      <c r="B1051" s="196">
        <v>0</v>
      </c>
    </row>
    <row r="1052" customHeight="1" spans="1:2">
      <c r="A1052" s="195" t="s">
        <v>873</v>
      </c>
      <c r="B1052" s="196">
        <v>0</v>
      </c>
    </row>
    <row r="1053" customHeight="1" spans="1:2">
      <c r="A1053" s="195" t="s">
        <v>874</v>
      </c>
      <c r="B1053" s="196">
        <v>0</v>
      </c>
    </row>
    <row r="1054" customHeight="1" spans="1:2">
      <c r="A1054" s="195" t="s">
        <v>875</v>
      </c>
      <c r="B1054" s="196">
        <v>0</v>
      </c>
    </row>
    <row r="1055" customHeight="1" spans="1:2">
      <c r="A1055" s="195" t="s">
        <v>876</v>
      </c>
      <c r="B1055" s="196">
        <v>0</v>
      </c>
    </row>
    <row r="1056" customHeight="1" spans="1:2">
      <c r="A1056" s="195" t="s">
        <v>877</v>
      </c>
      <c r="B1056" s="196">
        <v>768</v>
      </c>
    </row>
    <row r="1057" customHeight="1" spans="1:2">
      <c r="A1057" s="195" t="s">
        <v>76</v>
      </c>
      <c r="B1057" s="196">
        <v>0</v>
      </c>
    </row>
    <row r="1058" customHeight="1" spans="1:2">
      <c r="A1058" s="195" t="s">
        <v>77</v>
      </c>
      <c r="B1058" s="196">
        <v>0</v>
      </c>
    </row>
    <row r="1059" customHeight="1" spans="1:2">
      <c r="A1059" s="195" t="s">
        <v>78</v>
      </c>
      <c r="B1059" s="196">
        <v>0</v>
      </c>
    </row>
    <row r="1060" customHeight="1" spans="1:2">
      <c r="A1060" s="195" t="s">
        <v>878</v>
      </c>
      <c r="B1060" s="196">
        <v>0</v>
      </c>
    </row>
    <row r="1061" customHeight="1" spans="1:2">
      <c r="A1061" s="195" t="s">
        <v>879</v>
      </c>
      <c r="B1061" s="196">
        <v>0</v>
      </c>
    </row>
    <row r="1062" customHeight="1" spans="1:2">
      <c r="A1062" s="195" t="s">
        <v>880</v>
      </c>
      <c r="B1062" s="196">
        <v>0</v>
      </c>
    </row>
    <row r="1063" customHeight="1" spans="1:2">
      <c r="A1063" s="195" t="s">
        <v>881</v>
      </c>
      <c r="B1063" s="196">
        <v>0</v>
      </c>
    </row>
    <row r="1064" customHeight="1" spans="1:2">
      <c r="A1064" s="195" t="s">
        <v>882</v>
      </c>
      <c r="B1064" s="196">
        <v>0</v>
      </c>
    </row>
    <row r="1065" customHeight="1" spans="1:2">
      <c r="A1065" s="195" t="s">
        <v>883</v>
      </c>
      <c r="B1065" s="196">
        <v>768</v>
      </c>
    </row>
    <row r="1066" customHeight="1" spans="1:2">
      <c r="A1066" s="195" t="s">
        <v>884</v>
      </c>
      <c r="B1066" s="196">
        <v>0</v>
      </c>
    </row>
    <row r="1067" customHeight="1" spans="1:2">
      <c r="A1067" s="195" t="s">
        <v>885</v>
      </c>
      <c r="B1067" s="196">
        <v>0</v>
      </c>
    </row>
    <row r="1068" customHeight="1" spans="1:2">
      <c r="A1068" s="195" t="s">
        <v>886</v>
      </c>
      <c r="B1068" s="196">
        <v>0</v>
      </c>
    </row>
    <row r="1069" customHeight="1" spans="1:2">
      <c r="A1069" s="195" t="s">
        <v>887</v>
      </c>
      <c r="B1069" s="196">
        <v>0</v>
      </c>
    </row>
    <row r="1070" customHeight="1" spans="1:2">
      <c r="A1070" s="195" t="s">
        <v>888</v>
      </c>
      <c r="B1070" s="196">
        <v>0</v>
      </c>
    </row>
    <row r="1071" customHeight="1" spans="1:2">
      <c r="A1071" s="195" t="s">
        <v>889</v>
      </c>
      <c r="B1071" s="196">
        <v>0</v>
      </c>
    </row>
    <row r="1072" customHeight="1" spans="1:2">
      <c r="A1072" s="195" t="s">
        <v>890</v>
      </c>
      <c r="B1072" s="196">
        <v>0</v>
      </c>
    </row>
    <row r="1073" customHeight="1" spans="1:2">
      <c r="A1073" s="195" t="s">
        <v>76</v>
      </c>
      <c r="B1073" s="196">
        <v>0</v>
      </c>
    </row>
    <row r="1074" customHeight="1" spans="1:2">
      <c r="A1074" s="195" t="s">
        <v>77</v>
      </c>
      <c r="B1074" s="196">
        <v>0</v>
      </c>
    </row>
    <row r="1075" customHeight="1" spans="1:2">
      <c r="A1075" s="195" t="s">
        <v>78</v>
      </c>
      <c r="B1075" s="196">
        <v>0</v>
      </c>
    </row>
    <row r="1076" customHeight="1" spans="1:2">
      <c r="A1076" s="195" t="s">
        <v>891</v>
      </c>
      <c r="B1076" s="196">
        <v>0</v>
      </c>
    </row>
    <row r="1077" customHeight="1" spans="1:2">
      <c r="A1077" s="195" t="s">
        <v>892</v>
      </c>
      <c r="B1077" s="196">
        <v>0</v>
      </c>
    </row>
    <row r="1078" customHeight="1" spans="1:2">
      <c r="A1078" s="195" t="s">
        <v>76</v>
      </c>
      <c r="B1078" s="196">
        <v>0</v>
      </c>
    </row>
    <row r="1079" customHeight="1" spans="1:2">
      <c r="A1079" s="195" t="s">
        <v>77</v>
      </c>
      <c r="B1079" s="196">
        <v>0</v>
      </c>
    </row>
    <row r="1080" customHeight="1" spans="1:2">
      <c r="A1080" s="195" t="s">
        <v>78</v>
      </c>
      <c r="B1080" s="196">
        <v>0</v>
      </c>
    </row>
    <row r="1081" customHeight="1" spans="1:2">
      <c r="A1081" s="195" t="s">
        <v>893</v>
      </c>
      <c r="B1081" s="196">
        <v>0</v>
      </c>
    </row>
    <row r="1082" customHeight="1" spans="1:2">
      <c r="A1082" s="195" t="s">
        <v>894</v>
      </c>
      <c r="B1082" s="196">
        <v>0</v>
      </c>
    </row>
    <row r="1083" customHeight="1" spans="1:2">
      <c r="A1083" s="195" t="s">
        <v>895</v>
      </c>
      <c r="B1083" s="196">
        <v>0</v>
      </c>
    </row>
    <row r="1084" customHeight="1" spans="1:2">
      <c r="A1084" s="195" t="s">
        <v>896</v>
      </c>
      <c r="B1084" s="196">
        <v>0</v>
      </c>
    </row>
    <row r="1085" customHeight="1" spans="1:2">
      <c r="A1085" s="195" t="s">
        <v>897</v>
      </c>
      <c r="B1085" s="196">
        <v>0</v>
      </c>
    </row>
    <row r="1086" customHeight="1" spans="1:2">
      <c r="A1086" s="195" t="s">
        <v>898</v>
      </c>
      <c r="B1086" s="196">
        <v>0</v>
      </c>
    </row>
    <row r="1087" customHeight="1" spans="1:2">
      <c r="A1087" s="195" t="s">
        <v>899</v>
      </c>
      <c r="B1087" s="196">
        <v>0</v>
      </c>
    </row>
    <row r="1088" customHeight="1" spans="1:2">
      <c r="A1088" s="195" t="s">
        <v>844</v>
      </c>
      <c r="B1088" s="196">
        <v>0</v>
      </c>
    </row>
    <row r="1089" customHeight="1" spans="1:2">
      <c r="A1089" s="195" t="s">
        <v>900</v>
      </c>
      <c r="B1089" s="196">
        <v>0</v>
      </c>
    </row>
    <row r="1090" customHeight="1" spans="1:2">
      <c r="A1090" s="195" t="s">
        <v>901</v>
      </c>
      <c r="B1090" s="196">
        <v>0</v>
      </c>
    </row>
    <row r="1091" customHeight="1" spans="1:2">
      <c r="A1091" s="195" t="s">
        <v>902</v>
      </c>
      <c r="B1091" s="196">
        <v>322</v>
      </c>
    </row>
    <row r="1092" customHeight="1" spans="1:2">
      <c r="A1092" s="195" t="s">
        <v>76</v>
      </c>
      <c r="B1092" s="196">
        <v>312</v>
      </c>
    </row>
    <row r="1093" customHeight="1" spans="1:2">
      <c r="A1093" s="195" t="s">
        <v>77</v>
      </c>
      <c r="B1093" s="196">
        <v>10</v>
      </c>
    </row>
    <row r="1094" customHeight="1" spans="1:2">
      <c r="A1094" s="195" t="s">
        <v>78</v>
      </c>
      <c r="B1094" s="196">
        <v>0</v>
      </c>
    </row>
    <row r="1095" customHeight="1" spans="1:2">
      <c r="A1095" s="195" t="s">
        <v>903</v>
      </c>
      <c r="B1095" s="196">
        <v>0</v>
      </c>
    </row>
    <row r="1096" customHeight="1" spans="1:2">
      <c r="A1096" s="195" t="s">
        <v>904</v>
      </c>
      <c r="B1096" s="196">
        <v>0</v>
      </c>
    </row>
    <row r="1097" customHeight="1" spans="1:2">
      <c r="A1097" s="195" t="s">
        <v>905</v>
      </c>
      <c r="B1097" s="196">
        <v>0</v>
      </c>
    </row>
    <row r="1098" customHeight="1" spans="1:2">
      <c r="A1098" s="195" t="s">
        <v>906</v>
      </c>
      <c r="B1098" s="196">
        <v>11730</v>
      </c>
    </row>
    <row r="1099" customHeight="1" spans="1:2">
      <c r="A1099" s="195" t="s">
        <v>76</v>
      </c>
      <c r="B1099" s="196">
        <v>918</v>
      </c>
    </row>
    <row r="1100" customHeight="1" spans="1:2">
      <c r="A1100" s="195" t="s">
        <v>77</v>
      </c>
      <c r="B1100" s="196">
        <v>0</v>
      </c>
    </row>
    <row r="1101" customHeight="1" spans="1:2">
      <c r="A1101" s="195" t="s">
        <v>78</v>
      </c>
      <c r="B1101" s="196">
        <v>0</v>
      </c>
    </row>
    <row r="1102" customHeight="1" spans="1:2">
      <c r="A1102" s="195" t="s">
        <v>907</v>
      </c>
      <c r="B1102" s="196">
        <v>0</v>
      </c>
    </row>
    <row r="1103" customHeight="1" spans="1:2">
      <c r="A1103" s="195" t="s">
        <v>908</v>
      </c>
      <c r="B1103" s="196">
        <v>2704</v>
      </c>
    </row>
    <row r="1104" customHeight="1" spans="1:2">
      <c r="A1104" s="195" t="s">
        <v>909</v>
      </c>
      <c r="B1104" s="196">
        <v>8108</v>
      </c>
    </row>
    <row r="1105" customHeight="1" spans="1:2">
      <c r="A1105" s="195" t="s">
        <v>910</v>
      </c>
      <c r="B1105" s="196">
        <v>6984</v>
      </c>
    </row>
    <row r="1106" customHeight="1" spans="1:2">
      <c r="A1106" s="195" t="s">
        <v>911</v>
      </c>
      <c r="B1106" s="196">
        <v>0</v>
      </c>
    </row>
    <row r="1107" customHeight="1" spans="1:2">
      <c r="A1107" s="195" t="s">
        <v>912</v>
      </c>
      <c r="B1107" s="196">
        <v>1540</v>
      </c>
    </row>
    <row r="1108" customHeight="1" spans="1:2">
      <c r="A1108" s="195" t="s">
        <v>913</v>
      </c>
      <c r="B1108" s="196">
        <v>0</v>
      </c>
    </row>
    <row r="1109" customHeight="1" spans="1:2">
      <c r="A1109" s="195" t="s">
        <v>914</v>
      </c>
      <c r="B1109" s="196">
        <v>0</v>
      </c>
    </row>
    <row r="1110" customHeight="1" spans="1:2">
      <c r="A1110" s="195" t="s">
        <v>915</v>
      </c>
      <c r="B1110" s="196">
        <v>5444</v>
      </c>
    </row>
    <row r="1111" customHeight="1" spans="1:2">
      <c r="A1111" s="195" t="s">
        <v>916</v>
      </c>
      <c r="B1111" s="196">
        <v>11541</v>
      </c>
    </row>
    <row r="1112" customHeight="1" spans="1:2">
      <c r="A1112" s="195" t="s">
        <v>917</v>
      </c>
      <c r="B1112" s="196">
        <v>817</v>
      </c>
    </row>
    <row r="1113" customHeight="1" spans="1:2">
      <c r="A1113" s="195" t="s">
        <v>76</v>
      </c>
      <c r="B1113" s="196">
        <v>378</v>
      </c>
    </row>
    <row r="1114" customHeight="1" spans="1:2">
      <c r="A1114" s="195" t="s">
        <v>77</v>
      </c>
      <c r="B1114" s="196">
        <v>0</v>
      </c>
    </row>
    <row r="1115" customHeight="1" spans="1:2">
      <c r="A1115" s="195" t="s">
        <v>78</v>
      </c>
      <c r="B1115" s="196">
        <v>0</v>
      </c>
    </row>
    <row r="1116" customHeight="1" spans="1:2">
      <c r="A1116" s="195" t="s">
        <v>918</v>
      </c>
      <c r="B1116" s="196">
        <v>0</v>
      </c>
    </row>
    <row r="1117" customHeight="1" spans="1:2">
      <c r="A1117" s="195" t="s">
        <v>919</v>
      </c>
      <c r="B1117" s="196">
        <v>0</v>
      </c>
    </row>
    <row r="1118" customHeight="1" spans="1:2">
      <c r="A1118" s="195" t="s">
        <v>920</v>
      </c>
      <c r="B1118" s="196">
        <v>0</v>
      </c>
    </row>
    <row r="1119" customHeight="1" spans="1:2">
      <c r="A1119" s="195" t="s">
        <v>921</v>
      </c>
      <c r="B1119" s="196">
        <v>0</v>
      </c>
    </row>
    <row r="1120" customHeight="1" spans="1:2">
      <c r="A1120" s="195" t="s">
        <v>85</v>
      </c>
      <c r="B1120" s="196">
        <v>0</v>
      </c>
    </row>
    <row r="1121" customHeight="1" spans="1:2">
      <c r="A1121" s="195" t="s">
        <v>922</v>
      </c>
      <c r="B1121" s="196">
        <v>439</v>
      </c>
    </row>
    <row r="1122" customHeight="1" spans="1:2">
      <c r="A1122" s="195" t="s">
        <v>923</v>
      </c>
      <c r="B1122" s="196">
        <v>324</v>
      </c>
    </row>
    <row r="1123" customHeight="1" spans="1:2">
      <c r="A1123" s="195" t="s">
        <v>76</v>
      </c>
      <c r="B1123" s="196">
        <v>0</v>
      </c>
    </row>
    <row r="1124" customHeight="1" spans="1:2">
      <c r="A1124" s="195" t="s">
        <v>77</v>
      </c>
      <c r="B1124" s="196">
        <v>0</v>
      </c>
    </row>
    <row r="1125" customHeight="1" spans="1:2">
      <c r="A1125" s="195" t="s">
        <v>78</v>
      </c>
      <c r="B1125" s="196">
        <v>0</v>
      </c>
    </row>
    <row r="1126" customHeight="1" spans="1:2">
      <c r="A1126" s="195" t="s">
        <v>924</v>
      </c>
      <c r="B1126" s="196">
        <v>0</v>
      </c>
    </row>
    <row r="1127" customHeight="1" spans="1:2">
      <c r="A1127" s="195" t="s">
        <v>925</v>
      </c>
      <c r="B1127" s="196">
        <v>324</v>
      </c>
    </row>
    <row r="1128" customHeight="1" spans="1:2">
      <c r="A1128" s="195" t="s">
        <v>926</v>
      </c>
      <c r="B1128" s="196">
        <v>10400</v>
      </c>
    </row>
    <row r="1129" customHeight="1" spans="1:2">
      <c r="A1129" s="195" t="s">
        <v>927</v>
      </c>
      <c r="B1129" s="196">
        <v>400</v>
      </c>
    </row>
    <row r="1130" customHeight="1" spans="1:2">
      <c r="A1130" s="195" t="s">
        <v>928</v>
      </c>
      <c r="B1130" s="196">
        <v>10000</v>
      </c>
    </row>
    <row r="1131" customHeight="1" spans="1:2">
      <c r="A1131" s="195" t="s">
        <v>929</v>
      </c>
      <c r="B1131" s="196">
        <v>7233</v>
      </c>
    </row>
    <row r="1132" customHeight="1" spans="1:2">
      <c r="A1132" s="195" t="s">
        <v>930</v>
      </c>
      <c r="B1132" s="196">
        <v>0</v>
      </c>
    </row>
    <row r="1133" customHeight="1" spans="1:2">
      <c r="A1133" s="195" t="s">
        <v>76</v>
      </c>
      <c r="B1133" s="196">
        <v>0</v>
      </c>
    </row>
    <row r="1134" customHeight="1" spans="1:2">
      <c r="A1134" s="195" t="s">
        <v>77</v>
      </c>
      <c r="B1134" s="196">
        <v>0</v>
      </c>
    </row>
    <row r="1135" customHeight="1" spans="1:2">
      <c r="A1135" s="195" t="s">
        <v>78</v>
      </c>
      <c r="B1135" s="196">
        <v>0</v>
      </c>
    </row>
    <row r="1136" customHeight="1" spans="1:2">
      <c r="A1136" s="195" t="s">
        <v>931</v>
      </c>
      <c r="B1136" s="196">
        <v>0</v>
      </c>
    </row>
    <row r="1137" customHeight="1" spans="1:2">
      <c r="A1137" s="195" t="s">
        <v>85</v>
      </c>
      <c r="B1137" s="196">
        <v>0</v>
      </c>
    </row>
    <row r="1138" customHeight="1" spans="1:2">
      <c r="A1138" s="195" t="s">
        <v>932</v>
      </c>
      <c r="B1138" s="196">
        <v>0</v>
      </c>
    </row>
    <row r="1139" customHeight="1" spans="1:2">
      <c r="A1139" s="195" t="s">
        <v>933</v>
      </c>
      <c r="B1139" s="196">
        <v>0</v>
      </c>
    </row>
    <row r="1140" customHeight="1" spans="1:2">
      <c r="A1140" s="195" t="s">
        <v>934</v>
      </c>
      <c r="B1140" s="196">
        <v>0</v>
      </c>
    </row>
    <row r="1141" customHeight="1" spans="1:2">
      <c r="A1141" s="195" t="s">
        <v>935</v>
      </c>
      <c r="B1141" s="196">
        <v>0</v>
      </c>
    </row>
    <row r="1142" customHeight="1" spans="1:2">
      <c r="A1142" s="195" t="s">
        <v>936</v>
      </c>
      <c r="B1142" s="196">
        <v>0</v>
      </c>
    </row>
    <row r="1143" customHeight="1" spans="1:2">
      <c r="A1143" s="195" t="s">
        <v>937</v>
      </c>
      <c r="B1143" s="196">
        <v>0</v>
      </c>
    </row>
    <row r="1144" customHeight="1" spans="1:2">
      <c r="A1144" s="195" t="s">
        <v>938</v>
      </c>
      <c r="B1144" s="196">
        <v>0</v>
      </c>
    </row>
    <row r="1145" customHeight="1" spans="1:2">
      <c r="A1145" s="195" t="s">
        <v>939</v>
      </c>
      <c r="B1145" s="196">
        <v>0</v>
      </c>
    </row>
    <row r="1146" customHeight="1" spans="1:2">
      <c r="A1146" s="195" t="s">
        <v>940</v>
      </c>
      <c r="B1146" s="196">
        <v>0</v>
      </c>
    </row>
    <row r="1147" customHeight="1" spans="1:2">
      <c r="A1147" s="195" t="s">
        <v>941</v>
      </c>
      <c r="B1147" s="196">
        <v>0</v>
      </c>
    </row>
    <row r="1148" customHeight="1" spans="1:2">
      <c r="A1148" s="195" t="s">
        <v>942</v>
      </c>
      <c r="B1148" s="196">
        <v>0</v>
      </c>
    </row>
    <row r="1149" customHeight="1" spans="1:2">
      <c r="A1149" s="195" t="s">
        <v>943</v>
      </c>
      <c r="B1149" s="196">
        <v>7233</v>
      </c>
    </row>
    <row r="1150" customHeight="1" spans="1:2">
      <c r="A1150" s="195" t="s">
        <v>944</v>
      </c>
      <c r="B1150" s="196">
        <v>0</v>
      </c>
    </row>
    <row r="1151" customHeight="1" spans="1:2">
      <c r="A1151" s="195" t="s">
        <v>945</v>
      </c>
      <c r="B1151" s="196">
        <v>0</v>
      </c>
    </row>
    <row r="1152" customHeight="1" spans="1:2">
      <c r="A1152" s="195" t="s">
        <v>946</v>
      </c>
      <c r="B1152" s="196">
        <v>0</v>
      </c>
    </row>
    <row r="1153" customHeight="1" spans="1:2">
      <c r="A1153" s="195" t="s">
        <v>947</v>
      </c>
      <c r="B1153" s="196">
        <v>0</v>
      </c>
    </row>
    <row r="1154" customHeight="1" spans="1:2">
      <c r="A1154" s="195" t="s">
        <v>948</v>
      </c>
      <c r="B1154" s="196">
        <v>7233</v>
      </c>
    </row>
    <row r="1155" customHeight="1" spans="1:2">
      <c r="A1155" s="195" t="s">
        <v>949</v>
      </c>
      <c r="B1155" s="196">
        <v>0</v>
      </c>
    </row>
    <row r="1156" customHeight="1" spans="1:2">
      <c r="A1156" s="195" t="s">
        <v>950</v>
      </c>
      <c r="B1156" s="196">
        <v>0</v>
      </c>
    </row>
    <row r="1157" customHeight="1" spans="1:2">
      <c r="A1157" s="195" t="s">
        <v>951</v>
      </c>
      <c r="B1157" s="196">
        <v>0</v>
      </c>
    </row>
    <row r="1158" customHeight="1" spans="1:2">
      <c r="A1158" s="195" t="s">
        <v>952</v>
      </c>
      <c r="B1158" s="196">
        <v>0</v>
      </c>
    </row>
    <row r="1159" customHeight="1" spans="1:2">
      <c r="A1159" s="195" t="s">
        <v>953</v>
      </c>
      <c r="B1159" s="196">
        <v>0</v>
      </c>
    </row>
    <row r="1160" customHeight="1" spans="1:2">
      <c r="A1160" s="195" t="s">
        <v>954</v>
      </c>
      <c r="B1160" s="196">
        <v>0</v>
      </c>
    </row>
    <row r="1161" customHeight="1" spans="1:2">
      <c r="A1161" s="195" t="s">
        <v>955</v>
      </c>
      <c r="B1161" s="196">
        <v>0</v>
      </c>
    </row>
    <row r="1162" customHeight="1" spans="1:2">
      <c r="A1162" s="195" t="s">
        <v>956</v>
      </c>
      <c r="B1162" s="196">
        <v>0</v>
      </c>
    </row>
    <row r="1163" customHeight="1" spans="1:2">
      <c r="A1163" s="195" t="s">
        <v>957</v>
      </c>
      <c r="B1163" s="196">
        <v>0</v>
      </c>
    </row>
    <row r="1164" customHeight="1" spans="1:2">
      <c r="A1164" s="195" t="s">
        <v>958</v>
      </c>
      <c r="B1164" s="196">
        <v>0</v>
      </c>
    </row>
    <row r="1165" customHeight="1" spans="1:2">
      <c r="A1165" s="195" t="s">
        <v>959</v>
      </c>
      <c r="B1165" s="196">
        <v>0</v>
      </c>
    </row>
    <row r="1166" customHeight="1" spans="1:2">
      <c r="A1166" s="195" t="s">
        <v>712</v>
      </c>
      <c r="B1166" s="196">
        <v>0</v>
      </c>
    </row>
    <row r="1167" customHeight="1" spans="1:2">
      <c r="A1167" s="195" t="s">
        <v>960</v>
      </c>
      <c r="B1167" s="196">
        <v>0</v>
      </c>
    </row>
    <row r="1168" customHeight="1" spans="1:2">
      <c r="A1168" s="195" t="s">
        <v>961</v>
      </c>
      <c r="B1168" s="196">
        <v>0</v>
      </c>
    </row>
    <row r="1169" customHeight="1" spans="1:2">
      <c r="A1169" s="195" t="s">
        <v>962</v>
      </c>
      <c r="B1169" s="196">
        <v>0</v>
      </c>
    </row>
    <row r="1170" customHeight="1" spans="1:2">
      <c r="A1170" s="195" t="s">
        <v>963</v>
      </c>
      <c r="B1170" s="196">
        <v>6570</v>
      </c>
    </row>
    <row r="1171" customHeight="1" spans="1:2">
      <c r="A1171" s="195" t="s">
        <v>964</v>
      </c>
      <c r="B1171" s="196">
        <v>6372</v>
      </c>
    </row>
    <row r="1172" customHeight="1" spans="1:2">
      <c r="A1172" s="195" t="s">
        <v>76</v>
      </c>
      <c r="B1172" s="196">
        <v>1102</v>
      </c>
    </row>
    <row r="1173" customHeight="1" spans="1:2">
      <c r="A1173" s="195" t="s">
        <v>77</v>
      </c>
      <c r="B1173" s="196">
        <v>0</v>
      </c>
    </row>
    <row r="1174" customHeight="1" spans="1:2">
      <c r="A1174" s="195" t="s">
        <v>78</v>
      </c>
      <c r="B1174" s="196">
        <v>0</v>
      </c>
    </row>
    <row r="1175" customHeight="1" spans="1:2">
      <c r="A1175" s="195" t="s">
        <v>965</v>
      </c>
      <c r="B1175" s="196">
        <v>0</v>
      </c>
    </row>
    <row r="1176" customHeight="1" spans="1:2">
      <c r="A1176" s="195" t="s">
        <v>966</v>
      </c>
      <c r="B1176" s="196">
        <v>0</v>
      </c>
    </row>
    <row r="1177" customHeight="1" spans="1:2">
      <c r="A1177" s="195" t="s">
        <v>967</v>
      </c>
      <c r="B1177" s="196">
        <v>0</v>
      </c>
    </row>
    <row r="1178" customHeight="1" spans="1:2">
      <c r="A1178" s="195" t="s">
        <v>968</v>
      </c>
      <c r="B1178" s="196">
        <v>0</v>
      </c>
    </row>
    <row r="1179" customHeight="1" spans="1:2">
      <c r="A1179" s="195" t="s">
        <v>969</v>
      </c>
      <c r="B1179" s="196">
        <v>0</v>
      </c>
    </row>
    <row r="1180" customHeight="1" spans="1:2">
      <c r="A1180" s="195" t="s">
        <v>970</v>
      </c>
      <c r="B1180" s="196">
        <v>0</v>
      </c>
    </row>
    <row r="1181" customHeight="1" spans="1:2">
      <c r="A1181" s="195" t="s">
        <v>971</v>
      </c>
      <c r="B1181" s="196">
        <v>2566</v>
      </c>
    </row>
    <row r="1182" customHeight="1" spans="1:2">
      <c r="A1182" s="195" t="s">
        <v>972</v>
      </c>
      <c r="B1182" s="196">
        <v>0</v>
      </c>
    </row>
    <row r="1183" customHeight="1" spans="1:2">
      <c r="A1183" s="195" t="s">
        <v>973</v>
      </c>
      <c r="B1183" s="196">
        <v>0</v>
      </c>
    </row>
    <row r="1184" customHeight="1" spans="1:2">
      <c r="A1184" s="195" t="s">
        <v>974</v>
      </c>
      <c r="B1184" s="196">
        <v>0</v>
      </c>
    </row>
    <row r="1185" customHeight="1" spans="1:2">
      <c r="A1185" s="195" t="s">
        <v>975</v>
      </c>
      <c r="B1185" s="196">
        <v>0</v>
      </c>
    </row>
    <row r="1186" customHeight="1" spans="1:2">
      <c r="A1186" s="195" t="s">
        <v>976</v>
      </c>
      <c r="B1186" s="196">
        <v>0</v>
      </c>
    </row>
    <row r="1187" customHeight="1" spans="1:2">
      <c r="A1187" s="195" t="s">
        <v>977</v>
      </c>
      <c r="B1187" s="196">
        <v>0</v>
      </c>
    </row>
    <row r="1188" customHeight="1" spans="1:2">
      <c r="A1188" s="195" t="s">
        <v>85</v>
      </c>
      <c r="B1188" s="196">
        <v>445</v>
      </c>
    </row>
    <row r="1189" customHeight="1" spans="1:2">
      <c r="A1189" s="195" t="s">
        <v>978</v>
      </c>
      <c r="B1189" s="196">
        <v>2259</v>
      </c>
    </row>
    <row r="1190" customHeight="1" spans="1:2">
      <c r="A1190" s="195" t="s">
        <v>979</v>
      </c>
      <c r="B1190" s="196">
        <v>0</v>
      </c>
    </row>
    <row r="1191" customHeight="1" spans="1:2">
      <c r="A1191" s="195" t="s">
        <v>76</v>
      </c>
      <c r="B1191" s="196">
        <v>0</v>
      </c>
    </row>
    <row r="1192" customHeight="1" spans="1:2">
      <c r="A1192" s="195" t="s">
        <v>77</v>
      </c>
      <c r="B1192" s="196">
        <v>0</v>
      </c>
    </row>
    <row r="1193" customHeight="1" spans="1:2">
      <c r="A1193" s="195" t="s">
        <v>78</v>
      </c>
      <c r="B1193" s="196">
        <v>0</v>
      </c>
    </row>
    <row r="1194" customHeight="1" spans="1:2">
      <c r="A1194" s="195" t="s">
        <v>980</v>
      </c>
      <c r="B1194" s="196">
        <v>0</v>
      </c>
    </row>
    <row r="1195" customHeight="1" spans="1:2">
      <c r="A1195" s="195" t="s">
        <v>981</v>
      </c>
      <c r="B1195" s="196">
        <v>0</v>
      </c>
    </row>
    <row r="1196" customHeight="1" spans="1:2">
      <c r="A1196" s="195" t="s">
        <v>982</v>
      </c>
      <c r="B1196" s="196">
        <v>0</v>
      </c>
    </row>
    <row r="1197" customHeight="1" spans="1:2">
      <c r="A1197" s="195" t="s">
        <v>983</v>
      </c>
      <c r="B1197" s="196">
        <v>0</v>
      </c>
    </row>
    <row r="1198" customHeight="1" spans="1:2">
      <c r="A1198" s="195" t="s">
        <v>984</v>
      </c>
      <c r="B1198" s="196">
        <v>0</v>
      </c>
    </row>
    <row r="1199" customHeight="1" spans="1:2">
      <c r="A1199" s="195" t="s">
        <v>985</v>
      </c>
      <c r="B1199" s="196">
        <v>0</v>
      </c>
    </row>
    <row r="1200" customHeight="1" spans="1:2">
      <c r="A1200" s="195" t="s">
        <v>986</v>
      </c>
      <c r="B1200" s="196">
        <v>0</v>
      </c>
    </row>
    <row r="1201" customHeight="1" spans="1:2">
      <c r="A1201" s="195" t="s">
        <v>987</v>
      </c>
      <c r="B1201" s="196">
        <v>0</v>
      </c>
    </row>
    <row r="1202" customHeight="1" spans="1:2">
      <c r="A1202" s="195" t="s">
        <v>988</v>
      </c>
      <c r="B1202" s="196">
        <v>0</v>
      </c>
    </row>
    <row r="1203" customHeight="1" spans="1:2">
      <c r="A1203" s="195" t="s">
        <v>989</v>
      </c>
      <c r="B1203" s="196">
        <v>0</v>
      </c>
    </row>
    <row r="1204" customHeight="1" spans="1:2">
      <c r="A1204" s="195" t="s">
        <v>990</v>
      </c>
      <c r="B1204" s="196">
        <v>0</v>
      </c>
    </row>
    <row r="1205" customHeight="1" spans="1:2">
      <c r="A1205" s="195" t="s">
        <v>991</v>
      </c>
      <c r="B1205" s="196">
        <v>0</v>
      </c>
    </row>
    <row r="1206" customHeight="1" spans="1:2">
      <c r="A1206" s="195" t="s">
        <v>992</v>
      </c>
      <c r="B1206" s="196">
        <v>0</v>
      </c>
    </row>
    <row r="1207" customHeight="1" spans="1:2">
      <c r="A1207" s="195" t="s">
        <v>85</v>
      </c>
      <c r="B1207" s="196">
        <v>0</v>
      </c>
    </row>
    <row r="1208" customHeight="1" spans="1:2">
      <c r="A1208" s="195" t="s">
        <v>993</v>
      </c>
      <c r="B1208" s="196">
        <v>0</v>
      </c>
    </row>
    <row r="1209" customHeight="1" spans="1:2">
      <c r="A1209" s="195" t="s">
        <v>994</v>
      </c>
      <c r="B1209" s="196">
        <v>0</v>
      </c>
    </row>
    <row r="1210" customHeight="1" spans="1:2">
      <c r="A1210" s="195" t="s">
        <v>76</v>
      </c>
      <c r="B1210" s="196">
        <v>0</v>
      </c>
    </row>
    <row r="1211" customHeight="1" spans="1:2">
      <c r="A1211" s="195" t="s">
        <v>77</v>
      </c>
      <c r="B1211" s="196">
        <v>0</v>
      </c>
    </row>
    <row r="1212" customHeight="1" spans="1:2">
      <c r="A1212" s="195" t="s">
        <v>78</v>
      </c>
      <c r="B1212" s="196">
        <v>0</v>
      </c>
    </row>
    <row r="1213" customHeight="1" spans="1:2">
      <c r="A1213" s="195" t="s">
        <v>995</v>
      </c>
      <c r="B1213" s="196">
        <v>0</v>
      </c>
    </row>
    <row r="1214" customHeight="1" spans="1:2">
      <c r="A1214" s="195" t="s">
        <v>996</v>
      </c>
      <c r="B1214" s="196">
        <v>0</v>
      </c>
    </row>
    <row r="1215" customHeight="1" spans="1:2">
      <c r="A1215" s="195" t="s">
        <v>997</v>
      </c>
      <c r="B1215" s="196">
        <v>0</v>
      </c>
    </row>
    <row r="1216" customHeight="1" spans="1:2">
      <c r="A1216" s="195" t="s">
        <v>85</v>
      </c>
      <c r="B1216" s="196">
        <v>0</v>
      </c>
    </row>
    <row r="1217" customHeight="1" spans="1:2">
      <c r="A1217" s="195" t="s">
        <v>998</v>
      </c>
      <c r="B1217" s="196">
        <v>0</v>
      </c>
    </row>
    <row r="1218" customHeight="1" spans="1:2">
      <c r="A1218" s="195" t="s">
        <v>999</v>
      </c>
      <c r="B1218" s="196">
        <v>198</v>
      </c>
    </row>
    <row r="1219" customHeight="1" spans="1:2">
      <c r="A1219" s="195" t="s">
        <v>76</v>
      </c>
      <c r="B1219" s="196">
        <v>0</v>
      </c>
    </row>
    <row r="1220" customHeight="1" spans="1:2">
      <c r="A1220" s="195" t="s">
        <v>77</v>
      </c>
      <c r="B1220" s="196">
        <v>0</v>
      </c>
    </row>
    <row r="1221" customHeight="1" spans="1:2">
      <c r="A1221" s="195" t="s">
        <v>78</v>
      </c>
      <c r="B1221" s="196">
        <v>0</v>
      </c>
    </row>
    <row r="1222" customHeight="1" spans="1:2">
      <c r="A1222" s="195" t="s">
        <v>1000</v>
      </c>
      <c r="B1222" s="196">
        <v>22</v>
      </c>
    </row>
    <row r="1223" customHeight="1" spans="1:2">
      <c r="A1223" s="195" t="s">
        <v>1001</v>
      </c>
      <c r="B1223" s="196">
        <v>0</v>
      </c>
    </row>
    <row r="1224" customHeight="1" spans="1:2">
      <c r="A1224" s="195" t="s">
        <v>1002</v>
      </c>
      <c r="B1224" s="196">
        <v>0</v>
      </c>
    </row>
    <row r="1225" customHeight="1" spans="1:2">
      <c r="A1225" s="195" t="s">
        <v>1003</v>
      </c>
      <c r="B1225" s="196">
        <v>0</v>
      </c>
    </row>
    <row r="1226" customHeight="1" spans="1:2">
      <c r="A1226" s="195" t="s">
        <v>1004</v>
      </c>
      <c r="B1226" s="196">
        <v>0</v>
      </c>
    </row>
    <row r="1227" customHeight="1" spans="1:2">
      <c r="A1227" s="195" t="s">
        <v>1005</v>
      </c>
      <c r="B1227" s="196">
        <v>0</v>
      </c>
    </row>
    <row r="1228" customHeight="1" spans="1:2">
      <c r="A1228" s="195" t="s">
        <v>1006</v>
      </c>
      <c r="B1228" s="196">
        <v>0</v>
      </c>
    </row>
    <row r="1229" customHeight="1" spans="1:2">
      <c r="A1229" s="195" t="s">
        <v>1007</v>
      </c>
      <c r="B1229" s="196">
        <v>0</v>
      </c>
    </row>
    <row r="1230" customHeight="1" spans="1:2">
      <c r="A1230" s="195" t="s">
        <v>1008</v>
      </c>
      <c r="B1230" s="196">
        <v>0</v>
      </c>
    </row>
    <row r="1231" customHeight="1" spans="1:2">
      <c r="A1231" s="195" t="s">
        <v>1009</v>
      </c>
      <c r="B1231" s="196">
        <v>0</v>
      </c>
    </row>
    <row r="1232" customHeight="1" spans="1:2">
      <c r="A1232" s="195" t="s">
        <v>1010</v>
      </c>
      <c r="B1232" s="196">
        <v>176</v>
      </c>
    </row>
    <row r="1233" customHeight="1" spans="1:2">
      <c r="A1233" s="195" t="s">
        <v>1011</v>
      </c>
      <c r="B1233" s="196">
        <v>0</v>
      </c>
    </row>
    <row r="1234" customHeight="1" spans="1:2">
      <c r="A1234" s="195" t="s">
        <v>1012</v>
      </c>
      <c r="B1234" s="196">
        <v>0</v>
      </c>
    </row>
    <row r="1235" customHeight="1" spans="1:2">
      <c r="A1235" s="195" t="s">
        <v>1013</v>
      </c>
      <c r="B1235" s="196">
        <v>418</v>
      </c>
    </row>
    <row r="1236" customHeight="1" spans="1:2">
      <c r="A1236" s="195" t="s">
        <v>1014</v>
      </c>
      <c r="B1236" s="196">
        <v>413</v>
      </c>
    </row>
    <row r="1237" customHeight="1" spans="1:2">
      <c r="A1237" s="195" t="s">
        <v>1015</v>
      </c>
      <c r="B1237" s="196">
        <v>0</v>
      </c>
    </row>
    <row r="1238" customHeight="1" spans="1:2">
      <c r="A1238" s="195" t="s">
        <v>1016</v>
      </c>
      <c r="B1238" s="196">
        <v>0</v>
      </c>
    </row>
    <row r="1239" customHeight="1" spans="1:2">
      <c r="A1239" s="195" t="s">
        <v>1017</v>
      </c>
      <c r="B1239" s="196">
        <v>0</v>
      </c>
    </row>
    <row r="1240" customHeight="1" spans="1:2">
      <c r="A1240" s="195" t="s">
        <v>1018</v>
      </c>
      <c r="B1240" s="196">
        <v>0</v>
      </c>
    </row>
    <row r="1241" customHeight="1" spans="1:2">
      <c r="A1241" s="195" t="s">
        <v>1019</v>
      </c>
      <c r="B1241" s="196">
        <v>0</v>
      </c>
    </row>
    <row r="1242" customHeight="1" spans="1:2">
      <c r="A1242" s="195" t="s">
        <v>1020</v>
      </c>
      <c r="B1242" s="196">
        <v>0</v>
      </c>
    </row>
    <row r="1243" customHeight="1" spans="1:2">
      <c r="A1243" s="195" t="s">
        <v>1021</v>
      </c>
      <c r="B1243" s="196">
        <v>0</v>
      </c>
    </row>
    <row r="1244" customHeight="1" spans="1:2">
      <c r="A1244" s="195" t="s">
        <v>1022</v>
      </c>
      <c r="B1244" s="196">
        <v>413</v>
      </c>
    </row>
    <row r="1245" customHeight="1" spans="1:2">
      <c r="A1245" s="195" t="s">
        <v>1023</v>
      </c>
      <c r="B1245" s="196">
        <v>5</v>
      </c>
    </row>
    <row r="1246" customHeight="1" spans="1:2">
      <c r="A1246" s="195" t="s">
        <v>1024</v>
      </c>
      <c r="B1246" s="196">
        <v>5</v>
      </c>
    </row>
    <row r="1247" customHeight="1" spans="1:2">
      <c r="A1247" s="195" t="s">
        <v>1025</v>
      </c>
      <c r="B1247" s="196">
        <v>0</v>
      </c>
    </row>
    <row r="1248" customHeight="1" spans="1:2">
      <c r="A1248" s="195" t="s">
        <v>1026</v>
      </c>
      <c r="B1248" s="196">
        <v>0</v>
      </c>
    </row>
    <row r="1249" customHeight="1" spans="1:2">
      <c r="A1249" s="195" t="s">
        <v>1027</v>
      </c>
      <c r="B1249" s="196">
        <v>0</v>
      </c>
    </row>
    <row r="1250" customHeight="1" spans="1:2">
      <c r="A1250" s="195" t="s">
        <v>1028</v>
      </c>
      <c r="B1250" s="196">
        <v>0</v>
      </c>
    </row>
    <row r="1251" customHeight="1" spans="1:2">
      <c r="A1251" s="195" t="s">
        <v>1029</v>
      </c>
      <c r="B1251" s="196">
        <v>0</v>
      </c>
    </row>
    <row r="1252" customHeight="1" spans="1:2">
      <c r="A1252" s="195" t="s">
        <v>1030</v>
      </c>
      <c r="B1252" s="196">
        <v>0</v>
      </c>
    </row>
    <row r="1253" customHeight="1" spans="1:2">
      <c r="A1253" s="195" t="s">
        <v>1031</v>
      </c>
      <c r="B1253" s="196">
        <v>1089</v>
      </c>
    </row>
    <row r="1254" customHeight="1" spans="1:2">
      <c r="A1254" s="195" t="s">
        <v>1032</v>
      </c>
      <c r="B1254" s="196">
        <v>1077</v>
      </c>
    </row>
    <row r="1255" customHeight="1" spans="1:2">
      <c r="A1255" s="195" t="s">
        <v>76</v>
      </c>
      <c r="B1255" s="196">
        <v>0</v>
      </c>
    </row>
    <row r="1256" customHeight="1" spans="1:2">
      <c r="A1256" s="195" t="s">
        <v>77</v>
      </c>
      <c r="B1256" s="196">
        <v>0</v>
      </c>
    </row>
    <row r="1257" customHeight="1" spans="1:2">
      <c r="A1257" s="195" t="s">
        <v>78</v>
      </c>
      <c r="B1257" s="196">
        <v>0</v>
      </c>
    </row>
    <row r="1258" customHeight="1" spans="1:2">
      <c r="A1258" s="195" t="s">
        <v>1033</v>
      </c>
      <c r="B1258" s="196">
        <v>0</v>
      </c>
    </row>
    <row r="1259" customHeight="1" spans="1:2">
      <c r="A1259" s="195" t="s">
        <v>1034</v>
      </c>
      <c r="B1259" s="196">
        <v>0</v>
      </c>
    </row>
    <row r="1260" customHeight="1" spans="1:2">
      <c r="A1260" s="195" t="s">
        <v>1035</v>
      </c>
      <c r="B1260" s="196">
        <v>0</v>
      </c>
    </row>
    <row r="1261" customHeight="1" spans="1:2">
      <c r="A1261" s="195" t="s">
        <v>1036</v>
      </c>
      <c r="B1261" s="196">
        <v>0</v>
      </c>
    </row>
    <row r="1262" customHeight="1" spans="1:2">
      <c r="A1262" s="195" t="s">
        <v>1037</v>
      </c>
      <c r="B1262" s="196">
        <v>0</v>
      </c>
    </row>
    <row r="1263" customHeight="1" spans="1:2">
      <c r="A1263" s="195" t="s">
        <v>1038</v>
      </c>
      <c r="B1263" s="196">
        <v>0</v>
      </c>
    </row>
    <row r="1264" customHeight="1" spans="1:2">
      <c r="A1264" s="195" t="s">
        <v>1039</v>
      </c>
      <c r="B1264" s="196">
        <v>0</v>
      </c>
    </row>
    <row r="1265" customHeight="1" spans="1:2">
      <c r="A1265" s="195" t="s">
        <v>1040</v>
      </c>
      <c r="B1265" s="196">
        <v>1077</v>
      </c>
    </row>
    <row r="1266" customHeight="1" spans="1:2">
      <c r="A1266" s="195" t="s">
        <v>1041</v>
      </c>
      <c r="B1266" s="196">
        <v>0</v>
      </c>
    </row>
    <row r="1267" customHeight="1" spans="1:2">
      <c r="A1267" s="195" t="s">
        <v>85</v>
      </c>
      <c r="B1267" s="196">
        <v>0</v>
      </c>
    </row>
    <row r="1268" customHeight="1" spans="1:2">
      <c r="A1268" s="195" t="s">
        <v>1042</v>
      </c>
      <c r="B1268" s="196">
        <v>0</v>
      </c>
    </row>
    <row r="1269" customHeight="1" spans="1:2">
      <c r="A1269" s="195" t="s">
        <v>1043</v>
      </c>
      <c r="B1269" s="196">
        <v>0</v>
      </c>
    </row>
    <row r="1270" customHeight="1" spans="1:2">
      <c r="A1270" s="195" t="s">
        <v>76</v>
      </c>
      <c r="B1270" s="196">
        <v>0</v>
      </c>
    </row>
    <row r="1271" customHeight="1" spans="1:2">
      <c r="A1271" s="195" t="s">
        <v>77</v>
      </c>
      <c r="B1271" s="196">
        <v>0</v>
      </c>
    </row>
    <row r="1272" customHeight="1" spans="1:2">
      <c r="A1272" s="195" t="s">
        <v>78</v>
      </c>
      <c r="B1272" s="196">
        <v>0</v>
      </c>
    </row>
    <row r="1273" customHeight="1" spans="1:2">
      <c r="A1273" s="195" t="s">
        <v>1044</v>
      </c>
      <c r="B1273" s="196">
        <v>0</v>
      </c>
    </row>
    <row r="1274" customHeight="1" spans="1:2">
      <c r="A1274" s="195" t="s">
        <v>1045</v>
      </c>
      <c r="B1274" s="196">
        <v>0</v>
      </c>
    </row>
    <row r="1275" customHeight="1" spans="1:2">
      <c r="A1275" s="195" t="s">
        <v>1046</v>
      </c>
      <c r="B1275" s="196">
        <v>0</v>
      </c>
    </row>
    <row r="1276" customHeight="1" spans="1:2">
      <c r="A1276" s="195" t="s">
        <v>1047</v>
      </c>
      <c r="B1276" s="196">
        <v>0</v>
      </c>
    </row>
    <row r="1277" customHeight="1" spans="1:2">
      <c r="A1277" s="195" t="s">
        <v>1048</v>
      </c>
      <c r="B1277" s="196">
        <v>0</v>
      </c>
    </row>
    <row r="1278" customHeight="1" spans="1:2">
      <c r="A1278" s="195" t="s">
        <v>1049</v>
      </c>
      <c r="B1278" s="196">
        <v>0</v>
      </c>
    </row>
    <row r="1279" customHeight="1" spans="1:2">
      <c r="A1279" s="195" t="s">
        <v>1050</v>
      </c>
      <c r="B1279" s="196">
        <v>0</v>
      </c>
    </row>
    <row r="1280" customHeight="1" spans="1:2">
      <c r="A1280" s="195" t="s">
        <v>1051</v>
      </c>
      <c r="B1280" s="196">
        <v>0</v>
      </c>
    </row>
    <row r="1281" customHeight="1" spans="1:2">
      <c r="A1281" s="195" t="s">
        <v>85</v>
      </c>
      <c r="B1281" s="196">
        <v>0</v>
      </c>
    </row>
    <row r="1282" customHeight="1" spans="1:2">
      <c r="A1282" s="195" t="s">
        <v>1052</v>
      </c>
      <c r="B1282" s="196">
        <v>0</v>
      </c>
    </row>
    <row r="1283" customHeight="1" spans="1:2">
      <c r="A1283" s="195" t="s">
        <v>1053</v>
      </c>
      <c r="B1283" s="196">
        <v>0</v>
      </c>
    </row>
    <row r="1284" customHeight="1" spans="1:2">
      <c r="A1284" s="195" t="s">
        <v>1054</v>
      </c>
      <c r="B1284" s="196">
        <v>0</v>
      </c>
    </row>
    <row r="1285" customHeight="1" spans="1:2">
      <c r="A1285" s="195" t="s">
        <v>1055</v>
      </c>
      <c r="B1285" s="196">
        <v>0</v>
      </c>
    </row>
    <row r="1286" customHeight="1" spans="1:2">
      <c r="A1286" s="195" t="s">
        <v>1056</v>
      </c>
      <c r="B1286" s="196">
        <v>0</v>
      </c>
    </row>
    <row r="1287" customHeight="1" spans="1:2">
      <c r="A1287" s="195" t="s">
        <v>1057</v>
      </c>
      <c r="B1287" s="196">
        <v>0</v>
      </c>
    </row>
    <row r="1288" customHeight="1" spans="1:2">
      <c r="A1288" s="195" t="s">
        <v>1058</v>
      </c>
      <c r="B1288" s="196">
        <v>0</v>
      </c>
    </row>
    <row r="1289" customHeight="1" spans="1:2">
      <c r="A1289" s="195" t="s">
        <v>1059</v>
      </c>
      <c r="B1289" s="196">
        <v>0</v>
      </c>
    </row>
    <row r="1290" customHeight="1" spans="1:2">
      <c r="A1290" s="195" t="s">
        <v>1060</v>
      </c>
      <c r="B1290" s="196">
        <v>0</v>
      </c>
    </row>
    <row r="1291" customHeight="1" spans="1:2">
      <c r="A1291" s="195" t="s">
        <v>1061</v>
      </c>
      <c r="B1291" s="196">
        <v>0</v>
      </c>
    </row>
    <row r="1292" customHeight="1" spans="1:2">
      <c r="A1292" s="195" t="s">
        <v>1062</v>
      </c>
      <c r="B1292" s="196">
        <v>0</v>
      </c>
    </row>
    <row r="1293" customHeight="1" spans="1:2">
      <c r="A1293" s="195" t="s">
        <v>1063</v>
      </c>
      <c r="B1293" s="196">
        <v>0</v>
      </c>
    </row>
    <row r="1294" customHeight="1" spans="1:2">
      <c r="A1294" s="195" t="s">
        <v>1064</v>
      </c>
      <c r="B1294" s="196">
        <v>12</v>
      </c>
    </row>
    <row r="1295" customHeight="1" spans="1:2">
      <c r="A1295" s="195" t="s">
        <v>1065</v>
      </c>
      <c r="B1295" s="196">
        <v>0</v>
      </c>
    </row>
    <row r="1296" customHeight="1" spans="1:2">
      <c r="A1296" s="195" t="s">
        <v>1066</v>
      </c>
      <c r="B1296" s="196">
        <v>0</v>
      </c>
    </row>
    <row r="1297" customHeight="1" spans="1:2">
      <c r="A1297" s="195" t="s">
        <v>1067</v>
      </c>
      <c r="B1297" s="196">
        <v>12</v>
      </c>
    </row>
    <row r="1298" customHeight="1" spans="1:2">
      <c r="A1298" s="195" t="s">
        <v>1068</v>
      </c>
      <c r="B1298" s="196">
        <v>0</v>
      </c>
    </row>
    <row r="1299" customHeight="1" spans="1:2">
      <c r="A1299" s="195" t="s">
        <v>1069</v>
      </c>
      <c r="B1299" s="196">
        <v>0</v>
      </c>
    </row>
    <row r="1300" customHeight="1" spans="1:2">
      <c r="A1300" s="195" t="s">
        <v>1070</v>
      </c>
      <c r="B1300" s="196">
        <v>0</v>
      </c>
    </row>
    <row r="1301" customHeight="1" spans="1:2">
      <c r="A1301" s="195" t="s">
        <v>1071</v>
      </c>
      <c r="B1301" s="196">
        <v>0</v>
      </c>
    </row>
    <row r="1302" customHeight="1" spans="1:2">
      <c r="A1302" s="195" t="s">
        <v>1072</v>
      </c>
      <c r="B1302" s="196">
        <v>0</v>
      </c>
    </row>
    <row r="1303" customHeight="1" spans="1:2">
      <c r="A1303" s="195" t="s">
        <v>1073</v>
      </c>
      <c r="B1303" s="196">
        <v>0</v>
      </c>
    </row>
    <row r="1304" customHeight="1" spans="1:2">
      <c r="A1304" s="195" t="s">
        <v>1074</v>
      </c>
      <c r="B1304" s="196">
        <v>0</v>
      </c>
    </row>
    <row r="1305" customHeight="1" spans="1:2">
      <c r="A1305" s="195" t="s">
        <v>1075</v>
      </c>
      <c r="B1305" s="196">
        <v>0</v>
      </c>
    </row>
    <row r="1306" customHeight="1" spans="1:2">
      <c r="A1306" s="195" t="s">
        <v>1076</v>
      </c>
      <c r="B1306" s="196">
        <v>4023</v>
      </c>
    </row>
    <row r="1307" customHeight="1" spans="1:2">
      <c r="A1307" s="195" t="s">
        <v>1077</v>
      </c>
      <c r="B1307" s="196">
        <v>1504</v>
      </c>
    </row>
    <row r="1308" customHeight="1" spans="1:2">
      <c r="A1308" s="195" t="s">
        <v>76</v>
      </c>
      <c r="B1308" s="196">
        <v>1189</v>
      </c>
    </row>
    <row r="1309" customHeight="1" spans="1:2">
      <c r="A1309" s="195" t="s">
        <v>77</v>
      </c>
      <c r="B1309" s="196">
        <v>0</v>
      </c>
    </row>
    <row r="1310" customHeight="1" spans="1:2">
      <c r="A1310" s="195" t="s">
        <v>78</v>
      </c>
      <c r="B1310" s="196">
        <v>0</v>
      </c>
    </row>
    <row r="1311" customHeight="1" spans="1:2">
      <c r="A1311" s="195" t="s">
        <v>1078</v>
      </c>
      <c r="B1311" s="196">
        <v>0</v>
      </c>
    </row>
    <row r="1312" customHeight="1" spans="1:2">
      <c r="A1312" s="195" t="s">
        <v>1079</v>
      </c>
      <c r="B1312" s="196">
        <v>0</v>
      </c>
    </row>
    <row r="1313" customHeight="1" spans="1:2">
      <c r="A1313" s="195" t="s">
        <v>1080</v>
      </c>
      <c r="B1313" s="196">
        <v>0</v>
      </c>
    </row>
    <row r="1314" customHeight="1" spans="1:2">
      <c r="A1314" s="195" t="s">
        <v>1081</v>
      </c>
      <c r="B1314" s="196">
        <v>0</v>
      </c>
    </row>
    <row r="1315" customHeight="1" spans="1:2">
      <c r="A1315" s="195" t="s">
        <v>1082</v>
      </c>
      <c r="B1315" s="196">
        <v>0</v>
      </c>
    </row>
    <row r="1316" customHeight="1" spans="1:2">
      <c r="A1316" s="195" t="s">
        <v>1083</v>
      </c>
      <c r="B1316" s="196">
        <v>0</v>
      </c>
    </row>
    <row r="1317" customHeight="1" spans="1:2">
      <c r="A1317" s="195" t="s">
        <v>85</v>
      </c>
      <c r="B1317" s="196">
        <v>0</v>
      </c>
    </row>
    <row r="1318" customHeight="1" spans="1:2">
      <c r="A1318" s="195" t="s">
        <v>1084</v>
      </c>
      <c r="B1318" s="196">
        <v>315</v>
      </c>
    </row>
    <row r="1319" customHeight="1" spans="1:2">
      <c r="A1319" s="195" t="s">
        <v>1085</v>
      </c>
      <c r="B1319" s="196">
        <v>2517</v>
      </c>
    </row>
    <row r="1320" customHeight="1" spans="1:2">
      <c r="A1320" s="195" t="s">
        <v>76</v>
      </c>
      <c r="B1320" s="196">
        <v>0</v>
      </c>
    </row>
    <row r="1321" customHeight="1" spans="1:2">
      <c r="A1321" s="195" t="s">
        <v>77</v>
      </c>
      <c r="B1321" s="196">
        <v>0</v>
      </c>
    </row>
    <row r="1322" customHeight="1" spans="1:2">
      <c r="A1322" s="195" t="s">
        <v>78</v>
      </c>
      <c r="B1322" s="196">
        <v>0</v>
      </c>
    </row>
    <row r="1323" customHeight="1" spans="1:2">
      <c r="A1323" s="195" t="s">
        <v>1086</v>
      </c>
      <c r="B1323" s="196">
        <v>0</v>
      </c>
    </row>
    <row r="1324" customHeight="1" spans="1:2">
      <c r="A1324" s="195" t="s">
        <v>1087</v>
      </c>
      <c r="B1324" s="196">
        <v>2517</v>
      </c>
    </row>
    <row r="1325" customHeight="1" spans="1:2">
      <c r="A1325" s="195" t="s">
        <v>1088</v>
      </c>
      <c r="B1325" s="196">
        <v>0</v>
      </c>
    </row>
    <row r="1326" customHeight="1" spans="1:2">
      <c r="A1326" s="195" t="s">
        <v>76</v>
      </c>
      <c r="B1326" s="196">
        <v>0</v>
      </c>
    </row>
    <row r="1327" customHeight="1" spans="1:2">
      <c r="A1327" s="195" t="s">
        <v>77</v>
      </c>
      <c r="B1327" s="196">
        <v>0</v>
      </c>
    </row>
    <row r="1328" customHeight="1" spans="1:2">
      <c r="A1328" s="195" t="s">
        <v>78</v>
      </c>
      <c r="B1328" s="196">
        <v>0</v>
      </c>
    </row>
    <row r="1329" customHeight="1" spans="1:2">
      <c r="A1329" s="195" t="s">
        <v>1089</v>
      </c>
      <c r="B1329" s="196">
        <v>0</v>
      </c>
    </row>
    <row r="1330" customHeight="1" spans="1:2">
      <c r="A1330" s="195" t="s">
        <v>1090</v>
      </c>
      <c r="B1330" s="196">
        <v>0</v>
      </c>
    </row>
    <row r="1331" customHeight="1" spans="1:2">
      <c r="A1331" s="195" t="s">
        <v>1091</v>
      </c>
      <c r="B1331" s="196">
        <v>0</v>
      </c>
    </row>
    <row r="1332" customHeight="1" spans="1:2">
      <c r="A1332" s="195" t="s">
        <v>76</v>
      </c>
      <c r="B1332" s="196">
        <v>0</v>
      </c>
    </row>
    <row r="1333" customHeight="1" spans="1:2">
      <c r="A1333" s="195" t="s">
        <v>77</v>
      </c>
      <c r="B1333" s="196">
        <v>0</v>
      </c>
    </row>
    <row r="1334" customHeight="1" spans="1:2">
      <c r="A1334" s="195" t="s">
        <v>78</v>
      </c>
      <c r="B1334" s="196">
        <v>0</v>
      </c>
    </row>
    <row r="1335" customHeight="1" spans="1:2">
      <c r="A1335" s="195" t="s">
        <v>1092</v>
      </c>
      <c r="B1335" s="196">
        <v>0</v>
      </c>
    </row>
    <row r="1336" customHeight="1" spans="1:2">
      <c r="A1336" s="195" t="s">
        <v>1093</v>
      </c>
      <c r="B1336" s="196">
        <v>0</v>
      </c>
    </row>
    <row r="1337" customHeight="1" spans="1:2">
      <c r="A1337" s="195" t="s">
        <v>85</v>
      </c>
      <c r="B1337" s="196">
        <v>0</v>
      </c>
    </row>
    <row r="1338" customHeight="1" spans="1:2">
      <c r="A1338" s="195" t="s">
        <v>1094</v>
      </c>
      <c r="B1338" s="196">
        <v>0</v>
      </c>
    </row>
    <row r="1339" customHeight="1" spans="1:2">
      <c r="A1339" s="195" t="s">
        <v>1095</v>
      </c>
      <c r="B1339" s="196">
        <v>2</v>
      </c>
    </row>
    <row r="1340" customHeight="1" spans="1:2">
      <c r="A1340" s="195" t="s">
        <v>76</v>
      </c>
      <c r="B1340" s="196">
        <v>0</v>
      </c>
    </row>
    <row r="1341" customHeight="1" spans="1:2">
      <c r="A1341" s="195" t="s">
        <v>77</v>
      </c>
      <c r="B1341" s="196">
        <v>0</v>
      </c>
    </row>
    <row r="1342" customHeight="1" spans="1:2">
      <c r="A1342" s="195" t="s">
        <v>78</v>
      </c>
      <c r="B1342" s="196">
        <v>0</v>
      </c>
    </row>
    <row r="1343" customHeight="1" spans="1:2">
      <c r="A1343" s="195" t="s">
        <v>1096</v>
      </c>
      <c r="B1343" s="196">
        <v>0</v>
      </c>
    </row>
    <row r="1344" customHeight="1" spans="1:2">
      <c r="A1344" s="195" t="s">
        <v>1097</v>
      </c>
      <c r="B1344" s="196">
        <v>0</v>
      </c>
    </row>
    <row r="1345" customHeight="1" spans="1:2">
      <c r="A1345" s="195" t="s">
        <v>1098</v>
      </c>
      <c r="B1345" s="196">
        <v>0</v>
      </c>
    </row>
    <row r="1346" customHeight="1" spans="1:2">
      <c r="A1346" s="195" t="s">
        <v>1099</v>
      </c>
      <c r="B1346" s="196">
        <v>0</v>
      </c>
    </row>
    <row r="1347" customHeight="1" spans="1:2">
      <c r="A1347" s="195" t="s">
        <v>1100</v>
      </c>
      <c r="B1347" s="196">
        <v>0</v>
      </c>
    </row>
    <row r="1348" customHeight="1" spans="1:2">
      <c r="A1348" s="195" t="s">
        <v>1101</v>
      </c>
      <c r="B1348" s="196">
        <v>0</v>
      </c>
    </row>
    <row r="1349" customHeight="1" spans="1:2">
      <c r="A1349" s="195" t="s">
        <v>1102</v>
      </c>
      <c r="B1349" s="196">
        <v>0</v>
      </c>
    </row>
    <row r="1350" customHeight="1" spans="1:2">
      <c r="A1350" s="195" t="s">
        <v>1103</v>
      </c>
      <c r="B1350" s="196">
        <v>0</v>
      </c>
    </row>
    <row r="1351" customHeight="1" spans="1:2">
      <c r="A1351" s="195" t="s">
        <v>1104</v>
      </c>
      <c r="B1351" s="196">
        <v>2</v>
      </c>
    </row>
    <row r="1352" customHeight="1" spans="1:2">
      <c r="A1352" s="195" t="s">
        <v>1105</v>
      </c>
      <c r="B1352" s="196">
        <v>0</v>
      </c>
    </row>
    <row r="1353" customHeight="1" spans="1:2">
      <c r="A1353" s="195" t="s">
        <v>1106</v>
      </c>
      <c r="B1353" s="196">
        <v>0</v>
      </c>
    </row>
    <row r="1354" customHeight="1" spans="1:2">
      <c r="A1354" s="195" t="s">
        <v>1107</v>
      </c>
      <c r="B1354" s="196">
        <v>0</v>
      </c>
    </row>
    <row r="1355" customHeight="1" spans="1:2">
      <c r="A1355" s="195" t="s">
        <v>1108</v>
      </c>
      <c r="B1355" s="196">
        <v>0</v>
      </c>
    </row>
    <row r="1356" customHeight="1" spans="1:2">
      <c r="A1356" s="195" t="s">
        <v>1109</v>
      </c>
      <c r="B1356" s="196">
        <v>0</v>
      </c>
    </row>
    <row r="1357" customHeight="1" spans="1:2">
      <c r="A1357" s="195" t="s">
        <v>1110</v>
      </c>
      <c r="B1357" s="196">
        <v>0</v>
      </c>
    </row>
    <row r="1358" customHeight="1" spans="1:2">
      <c r="A1358" s="195" t="s">
        <v>1111</v>
      </c>
      <c r="B1358" s="196">
        <v>0</v>
      </c>
    </row>
    <row r="1359" customHeight="1" spans="1:2">
      <c r="A1359" s="195" t="s">
        <v>1112</v>
      </c>
      <c r="B1359" s="196">
        <v>0</v>
      </c>
    </row>
    <row r="1360" customHeight="1" spans="1:2">
      <c r="A1360" s="195" t="s">
        <v>1113</v>
      </c>
      <c r="B1360" s="196">
        <v>0</v>
      </c>
    </row>
    <row r="1361" customHeight="1" spans="1:2">
      <c r="A1361" s="195" t="s">
        <v>1114</v>
      </c>
      <c r="B1361" s="196">
        <v>0</v>
      </c>
    </row>
    <row r="1362" customHeight="1" spans="1:2">
      <c r="A1362" s="195" t="s">
        <v>1115</v>
      </c>
      <c r="B1362" s="196">
        <v>0</v>
      </c>
    </row>
    <row r="1363" customHeight="1" spans="1:2">
      <c r="A1363" s="195" t="s">
        <v>1116</v>
      </c>
      <c r="B1363" s="196">
        <v>4529</v>
      </c>
    </row>
    <row r="1364" customHeight="1" spans="1:2">
      <c r="A1364" s="195" t="s">
        <v>1117</v>
      </c>
      <c r="B1364" s="196">
        <v>4529</v>
      </c>
    </row>
    <row r="1365" customHeight="1" spans="1:2">
      <c r="A1365" s="195" t="s">
        <v>1118</v>
      </c>
      <c r="B1365" s="196">
        <v>4529</v>
      </c>
    </row>
    <row r="1366" customHeight="1" spans="1:2">
      <c r="A1366" s="195" t="s">
        <v>1119</v>
      </c>
      <c r="B1366" s="196">
        <v>10532</v>
      </c>
    </row>
    <row r="1367" customHeight="1" spans="1:2">
      <c r="A1367" s="195" t="s">
        <v>1120</v>
      </c>
      <c r="B1367" s="196">
        <v>0</v>
      </c>
    </row>
    <row r="1368" customHeight="1" spans="1:2">
      <c r="A1368" s="195" t="s">
        <v>1121</v>
      </c>
      <c r="B1368" s="196">
        <v>0</v>
      </c>
    </row>
    <row r="1369" customHeight="1" spans="1:2">
      <c r="A1369" s="195" t="s">
        <v>1122</v>
      </c>
      <c r="B1369" s="196">
        <v>10532</v>
      </c>
    </row>
    <row r="1370" customHeight="1" spans="1:2">
      <c r="A1370" s="195" t="s">
        <v>1123</v>
      </c>
      <c r="B1370" s="196">
        <v>10532</v>
      </c>
    </row>
    <row r="1371" customHeight="1" spans="1:2">
      <c r="A1371" s="195" t="s">
        <v>1124</v>
      </c>
      <c r="B1371" s="196">
        <v>0</v>
      </c>
    </row>
    <row r="1372" customHeight="1" spans="1:2">
      <c r="A1372" s="195" t="s">
        <v>1125</v>
      </c>
      <c r="B1372" s="196">
        <v>0</v>
      </c>
    </row>
    <row r="1373" customHeight="1" spans="1:2">
      <c r="A1373" s="195" t="s">
        <v>1126</v>
      </c>
      <c r="B1373" s="196">
        <v>0</v>
      </c>
    </row>
    <row r="1374" customHeight="1" spans="1:2">
      <c r="A1374" s="195" t="s">
        <v>1127</v>
      </c>
      <c r="B1374" s="196">
        <v>74</v>
      </c>
    </row>
    <row r="1375" customHeight="1" spans="1:2">
      <c r="A1375" s="195" t="s">
        <v>1128</v>
      </c>
      <c r="B1375" s="196">
        <v>0</v>
      </c>
    </row>
    <row r="1376" customHeight="1" spans="1:2">
      <c r="A1376" s="195" t="s">
        <v>1129</v>
      </c>
      <c r="B1376" s="196">
        <v>0</v>
      </c>
    </row>
    <row r="1377" customHeight="1" spans="1:2">
      <c r="A1377" s="195" t="s">
        <v>1130</v>
      </c>
      <c r="B1377" s="196">
        <v>74</v>
      </c>
    </row>
  </sheetData>
  <mergeCells count="1">
    <mergeCell ref="A1:B1"/>
  </mergeCells>
  <printOptions horizontalCentered="1"/>
  <pageMargins left="0.590277777777778" right="0.590277777777778" top="0.393055555555556" bottom="0.275" header="0.196527777777778" footer="0.0777777777777778"/>
  <pageSetup paperSize="9" scale="94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7"/>
  <sheetViews>
    <sheetView showGridLines="0" showZeros="0" workbookViewId="0">
      <selection activeCell="D4" sqref="D4"/>
    </sheetView>
  </sheetViews>
  <sheetFormatPr defaultColWidth="8.375" defaultRowHeight="21" customHeight="1" outlineLevelCol="1"/>
  <cols>
    <col min="1" max="1" width="50" style="186" customWidth="1"/>
    <col min="2" max="2" width="25" style="187" customWidth="1"/>
    <col min="3" max="16384" width="8.375" style="186"/>
  </cols>
  <sheetData>
    <row r="1" s="183" customFormat="1" customHeight="1" spans="1:2">
      <c r="A1" s="188" t="s">
        <v>1131</v>
      </c>
      <c r="B1" s="188"/>
    </row>
    <row r="2" s="183" customFormat="1" customHeight="1" spans="1:2">
      <c r="A2" s="189"/>
      <c r="B2" s="188"/>
    </row>
    <row r="3" customHeight="1" spans="1:2">
      <c r="A3" s="2"/>
      <c r="B3" s="171" t="s">
        <v>4</v>
      </c>
    </row>
    <row r="4" s="184" customFormat="1" customHeight="1" spans="1:2">
      <c r="A4" s="190" t="s">
        <v>5</v>
      </c>
      <c r="B4" s="191" t="s">
        <v>7</v>
      </c>
    </row>
    <row r="5" s="185" customFormat="1" customHeight="1" spans="1:2">
      <c r="A5" s="192" t="s">
        <v>44</v>
      </c>
      <c r="B5" s="193">
        <v>1048102</v>
      </c>
    </row>
    <row r="6" customHeight="1" spans="1:2">
      <c r="A6" s="194" t="s">
        <v>74</v>
      </c>
      <c r="B6" s="193">
        <v>78740</v>
      </c>
    </row>
    <row r="7" customHeight="1" spans="1:2">
      <c r="A7" s="194" t="s">
        <v>75</v>
      </c>
      <c r="B7" s="193">
        <v>1053</v>
      </c>
    </row>
    <row r="8" customHeight="1" spans="1:2">
      <c r="A8" s="194" t="s">
        <v>76</v>
      </c>
      <c r="B8" s="193">
        <v>986</v>
      </c>
    </row>
    <row r="9" customHeight="1" spans="1:2">
      <c r="A9" s="194" t="s">
        <v>77</v>
      </c>
      <c r="B9" s="193">
        <v>1</v>
      </c>
    </row>
    <row r="10" customHeight="1" spans="1:2">
      <c r="A10" s="194" t="s">
        <v>78</v>
      </c>
      <c r="B10" s="193">
        <v>0</v>
      </c>
    </row>
    <row r="11" customHeight="1" spans="1:2">
      <c r="A11" s="194" t="s">
        <v>79</v>
      </c>
      <c r="B11" s="193">
        <v>45</v>
      </c>
    </row>
    <row r="12" customHeight="1" spans="1:2">
      <c r="A12" s="194" t="s">
        <v>80</v>
      </c>
      <c r="B12" s="193">
        <v>0</v>
      </c>
    </row>
    <row r="13" customHeight="1" spans="1:2">
      <c r="A13" s="194" t="s">
        <v>81</v>
      </c>
      <c r="B13" s="193">
        <v>0</v>
      </c>
    </row>
    <row r="14" customHeight="1" spans="1:2">
      <c r="A14" s="195" t="s">
        <v>82</v>
      </c>
      <c r="B14" s="193">
        <v>0</v>
      </c>
    </row>
    <row r="15" customHeight="1" spans="1:2">
      <c r="A15" s="195" t="s">
        <v>83</v>
      </c>
      <c r="B15" s="193">
        <v>21</v>
      </c>
    </row>
    <row r="16" customHeight="1" spans="1:2">
      <c r="A16" s="195" t="s">
        <v>84</v>
      </c>
      <c r="B16" s="193">
        <v>0</v>
      </c>
    </row>
    <row r="17" customHeight="1" spans="1:2">
      <c r="A17" s="195" t="s">
        <v>85</v>
      </c>
      <c r="B17" s="193">
        <v>0</v>
      </c>
    </row>
    <row r="18" customHeight="1" spans="1:2">
      <c r="A18" s="195" t="s">
        <v>86</v>
      </c>
      <c r="B18" s="193">
        <v>0</v>
      </c>
    </row>
    <row r="19" customHeight="1" spans="1:2">
      <c r="A19" s="195" t="s">
        <v>87</v>
      </c>
      <c r="B19" s="193">
        <v>923</v>
      </c>
    </row>
    <row r="20" customHeight="1" spans="1:2">
      <c r="A20" s="195" t="s">
        <v>76</v>
      </c>
      <c r="B20" s="193">
        <v>861</v>
      </c>
    </row>
    <row r="21" customHeight="1" spans="1:2">
      <c r="A21" s="195" t="s">
        <v>77</v>
      </c>
      <c r="B21" s="193">
        <v>32</v>
      </c>
    </row>
    <row r="22" customHeight="1" spans="1:2">
      <c r="A22" s="195" t="s">
        <v>78</v>
      </c>
      <c r="B22" s="193">
        <v>0</v>
      </c>
    </row>
    <row r="23" customHeight="1" spans="1:2">
      <c r="A23" s="195" t="s">
        <v>88</v>
      </c>
      <c r="B23" s="193">
        <v>30</v>
      </c>
    </row>
    <row r="24" customHeight="1" spans="1:2">
      <c r="A24" s="195" t="s">
        <v>89</v>
      </c>
      <c r="B24" s="193">
        <v>0</v>
      </c>
    </row>
    <row r="25" customHeight="1" spans="1:2">
      <c r="A25" s="195" t="s">
        <v>90</v>
      </c>
      <c r="B25" s="193">
        <v>0</v>
      </c>
    </row>
    <row r="26" customHeight="1" spans="1:2">
      <c r="A26" s="195" t="s">
        <v>85</v>
      </c>
      <c r="B26" s="193">
        <v>0</v>
      </c>
    </row>
    <row r="27" customHeight="1" spans="1:2">
      <c r="A27" s="195" t="s">
        <v>91</v>
      </c>
      <c r="B27" s="193">
        <v>0</v>
      </c>
    </row>
    <row r="28" customHeight="1" spans="1:2">
      <c r="A28" s="195" t="s">
        <v>92</v>
      </c>
      <c r="B28" s="193">
        <v>44990</v>
      </c>
    </row>
    <row r="29" customHeight="1" spans="1:2">
      <c r="A29" s="195" t="s">
        <v>76</v>
      </c>
      <c r="B29" s="193">
        <v>28267</v>
      </c>
    </row>
    <row r="30" customHeight="1" spans="1:2">
      <c r="A30" s="195" t="s">
        <v>77</v>
      </c>
      <c r="B30" s="193">
        <v>3595</v>
      </c>
    </row>
    <row r="31" customHeight="1" spans="1:2">
      <c r="A31" s="195" t="s">
        <v>78</v>
      </c>
      <c r="B31" s="193">
        <v>0</v>
      </c>
    </row>
    <row r="32" customHeight="1" spans="1:2">
      <c r="A32" s="195" t="s">
        <v>93</v>
      </c>
      <c r="B32" s="193">
        <v>0</v>
      </c>
    </row>
    <row r="33" customHeight="1" spans="1:2">
      <c r="A33" s="195" t="s">
        <v>94</v>
      </c>
      <c r="B33" s="193">
        <v>0</v>
      </c>
    </row>
    <row r="34" customHeight="1" spans="1:2">
      <c r="A34" s="195" t="s">
        <v>95</v>
      </c>
      <c r="B34" s="193">
        <v>0</v>
      </c>
    </row>
    <row r="35" customHeight="1" spans="1:2">
      <c r="A35" s="195" t="s">
        <v>96</v>
      </c>
      <c r="B35" s="193">
        <v>105</v>
      </c>
    </row>
    <row r="36" customHeight="1" spans="1:2">
      <c r="A36" s="195" t="s">
        <v>97</v>
      </c>
      <c r="B36" s="193">
        <v>0</v>
      </c>
    </row>
    <row r="37" customHeight="1" spans="1:2">
      <c r="A37" s="195" t="s">
        <v>85</v>
      </c>
      <c r="B37" s="193">
        <v>11276</v>
      </c>
    </row>
    <row r="38" customHeight="1" spans="1:2">
      <c r="A38" s="195" t="s">
        <v>98</v>
      </c>
      <c r="B38" s="193">
        <v>1747</v>
      </c>
    </row>
    <row r="39" customHeight="1" spans="1:2">
      <c r="A39" s="195" t="s">
        <v>99</v>
      </c>
      <c r="B39" s="193">
        <v>1599</v>
      </c>
    </row>
    <row r="40" customHeight="1" spans="1:2">
      <c r="A40" s="195" t="s">
        <v>76</v>
      </c>
      <c r="B40" s="193">
        <v>1003</v>
      </c>
    </row>
    <row r="41" customHeight="1" spans="1:2">
      <c r="A41" s="195" t="s">
        <v>77</v>
      </c>
      <c r="B41" s="193">
        <v>65</v>
      </c>
    </row>
    <row r="42" customHeight="1" spans="1:2">
      <c r="A42" s="195" t="s">
        <v>78</v>
      </c>
      <c r="B42" s="193">
        <v>0</v>
      </c>
    </row>
    <row r="43" customHeight="1" spans="1:2">
      <c r="A43" s="195" t="s">
        <v>100</v>
      </c>
      <c r="B43" s="193">
        <v>0</v>
      </c>
    </row>
    <row r="44" customHeight="1" spans="1:2">
      <c r="A44" s="195" t="s">
        <v>101</v>
      </c>
      <c r="B44" s="193">
        <v>0</v>
      </c>
    </row>
    <row r="45" customHeight="1" spans="1:2">
      <c r="A45" s="195" t="s">
        <v>102</v>
      </c>
      <c r="B45" s="193">
        <v>109</v>
      </c>
    </row>
    <row r="46" customHeight="1" spans="1:2">
      <c r="A46" s="195" t="s">
        <v>103</v>
      </c>
      <c r="B46" s="193">
        <v>0</v>
      </c>
    </row>
    <row r="47" customHeight="1" spans="1:2">
      <c r="A47" s="195" t="s">
        <v>104</v>
      </c>
      <c r="B47" s="193">
        <v>15</v>
      </c>
    </row>
    <row r="48" customHeight="1" spans="1:2">
      <c r="A48" s="195" t="s">
        <v>85</v>
      </c>
      <c r="B48" s="193">
        <v>225</v>
      </c>
    </row>
    <row r="49" customHeight="1" spans="1:2">
      <c r="A49" s="195" t="s">
        <v>105</v>
      </c>
      <c r="B49" s="193">
        <v>182</v>
      </c>
    </row>
    <row r="50" customHeight="1" spans="1:2">
      <c r="A50" s="195" t="s">
        <v>106</v>
      </c>
      <c r="B50" s="193">
        <v>1372</v>
      </c>
    </row>
    <row r="51" customHeight="1" spans="1:2">
      <c r="A51" s="195" t="s">
        <v>76</v>
      </c>
      <c r="B51" s="193">
        <v>716</v>
      </c>
    </row>
    <row r="52" customHeight="1" spans="1:2">
      <c r="A52" s="195" t="s">
        <v>77</v>
      </c>
      <c r="B52" s="193">
        <v>64</v>
      </c>
    </row>
    <row r="53" customHeight="1" spans="1:2">
      <c r="A53" s="195" t="s">
        <v>78</v>
      </c>
      <c r="B53" s="193">
        <v>0</v>
      </c>
    </row>
    <row r="54" customHeight="1" spans="1:2">
      <c r="A54" s="195" t="s">
        <v>107</v>
      </c>
      <c r="B54" s="193">
        <v>0</v>
      </c>
    </row>
    <row r="55" customHeight="1" spans="1:2">
      <c r="A55" s="195" t="s">
        <v>108</v>
      </c>
      <c r="B55" s="193">
        <v>0</v>
      </c>
    </row>
    <row r="56" customHeight="1" spans="1:2">
      <c r="A56" s="195" t="s">
        <v>109</v>
      </c>
      <c r="B56" s="193">
        <v>0</v>
      </c>
    </row>
    <row r="57" customHeight="1" spans="1:2">
      <c r="A57" s="195" t="s">
        <v>110</v>
      </c>
      <c r="B57" s="193">
        <v>290</v>
      </c>
    </row>
    <row r="58" customHeight="1" spans="1:2">
      <c r="A58" s="195" t="s">
        <v>111</v>
      </c>
      <c r="B58" s="193">
        <v>45</v>
      </c>
    </row>
    <row r="59" customHeight="1" spans="1:2">
      <c r="A59" s="195" t="s">
        <v>85</v>
      </c>
      <c r="B59" s="193">
        <v>85</v>
      </c>
    </row>
    <row r="60" customHeight="1" spans="1:2">
      <c r="A60" s="195" t="s">
        <v>112</v>
      </c>
      <c r="B60" s="193">
        <v>172</v>
      </c>
    </row>
    <row r="61" customHeight="1" spans="1:2">
      <c r="A61" s="195" t="s">
        <v>113</v>
      </c>
      <c r="B61" s="193">
        <v>3371</v>
      </c>
    </row>
    <row r="62" customHeight="1" spans="1:2">
      <c r="A62" s="195" t="s">
        <v>76</v>
      </c>
      <c r="B62" s="193">
        <v>1231</v>
      </c>
    </row>
    <row r="63" customHeight="1" spans="1:2">
      <c r="A63" s="195" t="s">
        <v>77</v>
      </c>
      <c r="B63" s="193">
        <v>1007</v>
      </c>
    </row>
    <row r="64" customHeight="1" spans="1:2">
      <c r="A64" s="195" t="s">
        <v>78</v>
      </c>
      <c r="B64" s="193">
        <v>0</v>
      </c>
    </row>
    <row r="65" customHeight="1" spans="1:2">
      <c r="A65" s="195" t="s">
        <v>114</v>
      </c>
      <c r="B65" s="193">
        <v>0</v>
      </c>
    </row>
    <row r="66" customHeight="1" spans="1:2">
      <c r="A66" s="195" t="s">
        <v>115</v>
      </c>
      <c r="B66" s="193">
        <v>63</v>
      </c>
    </row>
    <row r="67" customHeight="1" spans="1:2">
      <c r="A67" s="195" t="s">
        <v>116</v>
      </c>
      <c r="B67" s="193">
        <v>0</v>
      </c>
    </row>
    <row r="68" customHeight="1" spans="1:2">
      <c r="A68" s="195" t="s">
        <v>117</v>
      </c>
      <c r="B68" s="193">
        <v>0</v>
      </c>
    </row>
    <row r="69" customHeight="1" spans="1:2">
      <c r="A69" s="195" t="s">
        <v>118</v>
      </c>
      <c r="B69" s="193">
        <v>0</v>
      </c>
    </row>
    <row r="70" customHeight="1" spans="1:2">
      <c r="A70" s="195" t="s">
        <v>85</v>
      </c>
      <c r="B70" s="193">
        <v>873</v>
      </c>
    </row>
    <row r="71" customHeight="1" spans="1:2">
      <c r="A71" s="195" t="s">
        <v>119</v>
      </c>
      <c r="B71" s="193">
        <v>197</v>
      </c>
    </row>
    <row r="72" customHeight="1" spans="1:2">
      <c r="A72" s="195" t="s">
        <v>120</v>
      </c>
      <c r="B72" s="193">
        <v>0</v>
      </c>
    </row>
    <row r="73" customHeight="1" spans="1:2">
      <c r="A73" s="195" t="s">
        <v>76</v>
      </c>
      <c r="B73" s="193">
        <v>0</v>
      </c>
    </row>
    <row r="74" customHeight="1" spans="1:2">
      <c r="A74" s="195" t="s">
        <v>77</v>
      </c>
      <c r="B74" s="193">
        <v>0</v>
      </c>
    </row>
    <row r="75" customHeight="1" spans="1:2">
      <c r="A75" s="195" t="s">
        <v>78</v>
      </c>
      <c r="B75" s="193">
        <v>0</v>
      </c>
    </row>
    <row r="76" customHeight="1" spans="1:2">
      <c r="A76" s="195" t="s">
        <v>121</v>
      </c>
      <c r="B76" s="193">
        <v>0</v>
      </c>
    </row>
    <row r="77" customHeight="1" spans="1:2">
      <c r="A77" s="195" t="s">
        <v>122</v>
      </c>
      <c r="B77" s="193">
        <v>0</v>
      </c>
    </row>
    <row r="78" customHeight="1" spans="1:2">
      <c r="A78" s="195" t="s">
        <v>123</v>
      </c>
      <c r="B78" s="193">
        <v>0</v>
      </c>
    </row>
    <row r="79" customHeight="1" spans="1:2">
      <c r="A79" s="195" t="s">
        <v>124</v>
      </c>
      <c r="B79" s="193">
        <v>0</v>
      </c>
    </row>
    <row r="80" customHeight="1" spans="1:2">
      <c r="A80" s="195" t="s">
        <v>125</v>
      </c>
      <c r="B80" s="193">
        <v>0</v>
      </c>
    </row>
    <row r="81" customHeight="1" spans="1:2">
      <c r="A81" s="195" t="s">
        <v>117</v>
      </c>
      <c r="B81" s="193">
        <v>0</v>
      </c>
    </row>
    <row r="82" customHeight="1" spans="1:2">
      <c r="A82" s="195" t="s">
        <v>85</v>
      </c>
      <c r="B82" s="193">
        <v>0</v>
      </c>
    </row>
    <row r="83" customHeight="1" spans="1:2">
      <c r="A83" s="195" t="s">
        <v>126</v>
      </c>
      <c r="B83" s="193">
        <v>0</v>
      </c>
    </row>
    <row r="84" customHeight="1" spans="1:2">
      <c r="A84" s="195" t="s">
        <v>127</v>
      </c>
      <c r="B84" s="193">
        <v>972</v>
      </c>
    </row>
    <row r="85" customHeight="1" spans="1:2">
      <c r="A85" s="195" t="s">
        <v>76</v>
      </c>
      <c r="B85" s="193">
        <v>875</v>
      </c>
    </row>
    <row r="86" customHeight="1" spans="1:2">
      <c r="A86" s="195" t="s">
        <v>77</v>
      </c>
      <c r="B86" s="193">
        <v>0</v>
      </c>
    </row>
    <row r="87" customHeight="1" spans="1:2">
      <c r="A87" s="195" t="s">
        <v>78</v>
      </c>
      <c r="B87" s="193">
        <v>0</v>
      </c>
    </row>
    <row r="88" customHeight="1" spans="1:2">
      <c r="A88" s="195" t="s">
        <v>128</v>
      </c>
      <c r="B88" s="193">
        <v>80</v>
      </c>
    </row>
    <row r="89" customHeight="1" spans="1:2">
      <c r="A89" s="195" t="s">
        <v>129</v>
      </c>
      <c r="B89" s="193">
        <v>0</v>
      </c>
    </row>
    <row r="90" customHeight="1" spans="1:2">
      <c r="A90" s="195" t="s">
        <v>117</v>
      </c>
      <c r="B90" s="193">
        <v>17</v>
      </c>
    </row>
    <row r="91" customHeight="1" spans="1:2">
      <c r="A91" s="195" t="s">
        <v>85</v>
      </c>
      <c r="B91" s="193">
        <v>0</v>
      </c>
    </row>
    <row r="92" customHeight="1" spans="1:2">
      <c r="A92" s="195" t="s">
        <v>130</v>
      </c>
      <c r="B92" s="193">
        <v>0</v>
      </c>
    </row>
    <row r="93" customHeight="1" spans="1:2">
      <c r="A93" s="195" t="s">
        <v>131</v>
      </c>
      <c r="B93" s="193">
        <v>0</v>
      </c>
    </row>
    <row r="94" customHeight="1" spans="1:2">
      <c r="A94" s="195" t="s">
        <v>76</v>
      </c>
      <c r="B94" s="193">
        <v>0</v>
      </c>
    </row>
    <row r="95" customHeight="1" spans="1:2">
      <c r="A95" s="195" t="s">
        <v>77</v>
      </c>
      <c r="B95" s="193">
        <v>0</v>
      </c>
    </row>
    <row r="96" customHeight="1" spans="1:2">
      <c r="A96" s="195" t="s">
        <v>78</v>
      </c>
      <c r="B96" s="193">
        <v>0</v>
      </c>
    </row>
    <row r="97" customHeight="1" spans="1:2">
      <c r="A97" s="195" t="s">
        <v>132</v>
      </c>
      <c r="B97" s="193">
        <v>0</v>
      </c>
    </row>
    <row r="98" customHeight="1" spans="1:2">
      <c r="A98" s="195" t="s">
        <v>133</v>
      </c>
      <c r="B98" s="193">
        <v>0</v>
      </c>
    </row>
    <row r="99" customHeight="1" spans="1:2">
      <c r="A99" s="195" t="s">
        <v>117</v>
      </c>
      <c r="B99" s="193">
        <v>0</v>
      </c>
    </row>
    <row r="100" customHeight="1" spans="1:2">
      <c r="A100" s="195" t="s">
        <v>134</v>
      </c>
      <c r="B100" s="193">
        <v>0</v>
      </c>
    </row>
    <row r="101" customHeight="1" spans="1:2">
      <c r="A101" s="195" t="s">
        <v>135</v>
      </c>
      <c r="B101" s="193">
        <v>0</v>
      </c>
    </row>
    <row r="102" customHeight="1" spans="1:2">
      <c r="A102" s="195" t="s">
        <v>136</v>
      </c>
      <c r="B102" s="193">
        <v>0</v>
      </c>
    </row>
    <row r="103" customHeight="1" spans="1:2">
      <c r="A103" s="195" t="s">
        <v>137</v>
      </c>
      <c r="B103" s="193">
        <v>0</v>
      </c>
    </row>
    <row r="104" customHeight="1" spans="1:2">
      <c r="A104" s="195" t="s">
        <v>85</v>
      </c>
      <c r="B104" s="193">
        <v>0</v>
      </c>
    </row>
    <row r="105" customHeight="1" spans="1:2">
      <c r="A105" s="195" t="s">
        <v>138</v>
      </c>
      <c r="B105" s="193">
        <v>0</v>
      </c>
    </row>
    <row r="106" customHeight="1" spans="1:2">
      <c r="A106" s="195" t="s">
        <v>139</v>
      </c>
      <c r="B106" s="193">
        <v>0</v>
      </c>
    </row>
    <row r="107" customHeight="1" spans="1:2">
      <c r="A107" s="195" t="s">
        <v>76</v>
      </c>
      <c r="B107" s="193">
        <v>0</v>
      </c>
    </row>
    <row r="108" customHeight="1" spans="1:2">
      <c r="A108" s="195" t="s">
        <v>77</v>
      </c>
      <c r="B108" s="193">
        <v>0</v>
      </c>
    </row>
    <row r="109" customHeight="1" spans="1:2">
      <c r="A109" s="195" t="s">
        <v>78</v>
      </c>
      <c r="B109" s="193">
        <v>0</v>
      </c>
    </row>
    <row r="110" customHeight="1" spans="1:2">
      <c r="A110" s="195" t="s">
        <v>140</v>
      </c>
      <c r="B110" s="193">
        <v>0</v>
      </c>
    </row>
    <row r="111" customHeight="1" spans="1:2">
      <c r="A111" s="195" t="s">
        <v>141</v>
      </c>
      <c r="B111" s="193">
        <v>0</v>
      </c>
    </row>
    <row r="112" customHeight="1" spans="1:2">
      <c r="A112" s="195" t="s">
        <v>142</v>
      </c>
      <c r="B112" s="193">
        <v>0</v>
      </c>
    </row>
    <row r="113" customHeight="1" spans="1:2">
      <c r="A113" s="195" t="s">
        <v>143</v>
      </c>
      <c r="B113" s="193">
        <v>0</v>
      </c>
    </row>
    <row r="114" customHeight="1" spans="1:2">
      <c r="A114" s="195" t="s">
        <v>85</v>
      </c>
      <c r="B114" s="193">
        <v>0</v>
      </c>
    </row>
    <row r="115" customHeight="1" spans="1:2">
      <c r="A115" s="195" t="s">
        <v>144</v>
      </c>
      <c r="B115" s="193">
        <v>0</v>
      </c>
    </row>
    <row r="116" customHeight="1" spans="1:2">
      <c r="A116" s="195" t="s">
        <v>145</v>
      </c>
      <c r="B116" s="193">
        <v>2455</v>
      </c>
    </row>
    <row r="117" customHeight="1" spans="1:2">
      <c r="A117" s="195" t="s">
        <v>76</v>
      </c>
      <c r="B117" s="193">
        <v>1985</v>
      </c>
    </row>
    <row r="118" customHeight="1" spans="1:2">
      <c r="A118" s="195" t="s">
        <v>77</v>
      </c>
      <c r="B118" s="193">
        <v>453</v>
      </c>
    </row>
    <row r="119" customHeight="1" spans="1:2">
      <c r="A119" s="195" t="s">
        <v>78</v>
      </c>
      <c r="B119" s="193">
        <v>0</v>
      </c>
    </row>
    <row r="120" customHeight="1" spans="1:2">
      <c r="A120" s="195" t="s">
        <v>146</v>
      </c>
      <c r="B120" s="193">
        <v>0</v>
      </c>
    </row>
    <row r="121" customHeight="1" spans="1:2">
      <c r="A121" s="195" t="s">
        <v>147</v>
      </c>
      <c r="B121" s="193">
        <v>0</v>
      </c>
    </row>
    <row r="122" customHeight="1" spans="1:2">
      <c r="A122" s="195" t="s">
        <v>148</v>
      </c>
      <c r="B122" s="193">
        <v>0</v>
      </c>
    </row>
    <row r="123" customHeight="1" spans="1:2">
      <c r="A123" s="195" t="s">
        <v>85</v>
      </c>
      <c r="B123" s="193">
        <v>0</v>
      </c>
    </row>
    <row r="124" customHeight="1" spans="1:2">
      <c r="A124" s="195" t="s">
        <v>149</v>
      </c>
      <c r="B124" s="193">
        <v>17</v>
      </c>
    </row>
    <row r="125" customHeight="1" spans="1:2">
      <c r="A125" s="195" t="s">
        <v>150</v>
      </c>
      <c r="B125" s="193">
        <v>5051</v>
      </c>
    </row>
    <row r="126" customHeight="1" spans="1:2">
      <c r="A126" s="195" t="s">
        <v>76</v>
      </c>
      <c r="B126" s="193">
        <v>1133</v>
      </c>
    </row>
    <row r="127" customHeight="1" spans="1:2">
      <c r="A127" s="195" t="s">
        <v>77</v>
      </c>
      <c r="B127" s="193">
        <v>0</v>
      </c>
    </row>
    <row r="128" customHeight="1" spans="1:2">
      <c r="A128" s="195" t="s">
        <v>78</v>
      </c>
      <c r="B128" s="193">
        <v>0</v>
      </c>
    </row>
    <row r="129" customHeight="1" spans="1:2">
      <c r="A129" s="195" t="s">
        <v>151</v>
      </c>
      <c r="B129" s="193">
        <v>0</v>
      </c>
    </row>
    <row r="130" customHeight="1" spans="1:2">
      <c r="A130" s="195" t="s">
        <v>152</v>
      </c>
      <c r="B130" s="193">
        <v>0</v>
      </c>
    </row>
    <row r="131" customHeight="1" spans="1:2">
      <c r="A131" s="195" t="s">
        <v>153</v>
      </c>
      <c r="B131" s="193">
        <v>0</v>
      </c>
    </row>
    <row r="132" customHeight="1" spans="1:2">
      <c r="A132" s="195" t="s">
        <v>154</v>
      </c>
      <c r="B132" s="193">
        <v>0</v>
      </c>
    </row>
    <row r="133" customHeight="1" spans="1:2">
      <c r="A133" s="195" t="s">
        <v>155</v>
      </c>
      <c r="B133" s="193">
        <v>3279</v>
      </c>
    </row>
    <row r="134" customHeight="1" spans="1:2">
      <c r="A134" s="195" t="s">
        <v>85</v>
      </c>
      <c r="B134" s="193">
        <v>278</v>
      </c>
    </row>
    <row r="135" customHeight="1" spans="1:2">
      <c r="A135" s="195" t="s">
        <v>156</v>
      </c>
      <c r="B135" s="193">
        <v>361</v>
      </c>
    </row>
    <row r="136" customHeight="1" spans="1:2">
      <c r="A136" s="195" t="s">
        <v>157</v>
      </c>
      <c r="B136" s="193">
        <v>150</v>
      </c>
    </row>
    <row r="137" customHeight="1" spans="1:2">
      <c r="A137" s="195" t="s">
        <v>76</v>
      </c>
      <c r="B137" s="193">
        <v>0</v>
      </c>
    </row>
    <row r="138" customHeight="1" spans="1:2">
      <c r="A138" s="195" t="s">
        <v>77</v>
      </c>
      <c r="B138" s="193">
        <v>0</v>
      </c>
    </row>
    <row r="139" customHeight="1" spans="1:2">
      <c r="A139" s="195" t="s">
        <v>78</v>
      </c>
      <c r="B139" s="193">
        <v>0</v>
      </c>
    </row>
    <row r="140" customHeight="1" spans="1:2">
      <c r="A140" s="195" t="s">
        <v>158</v>
      </c>
      <c r="B140" s="193">
        <v>0</v>
      </c>
    </row>
    <row r="141" customHeight="1" spans="1:2">
      <c r="A141" s="195" t="s">
        <v>159</v>
      </c>
      <c r="B141" s="193">
        <v>0</v>
      </c>
    </row>
    <row r="142" customHeight="1" spans="1:2">
      <c r="A142" s="195" t="s">
        <v>160</v>
      </c>
      <c r="B142" s="193">
        <v>133</v>
      </c>
    </row>
    <row r="143" customHeight="1" spans="1:2">
      <c r="A143" s="195" t="s">
        <v>161</v>
      </c>
      <c r="B143" s="193">
        <v>0</v>
      </c>
    </row>
    <row r="144" customHeight="1" spans="1:2">
      <c r="A144" s="195" t="s">
        <v>162</v>
      </c>
      <c r="B144" s="193">
        <v>0</v>
      </c>
    </row>
    <row r="145" customHeight="1" spans="1:2">
      <c r="A145" s="195" t="s">
        <v>163</v>
      </c>
      <c r="B145" s="193">
        <v>17</v>
      </c>
    </row>
    <row r="146" customHeight="1" spans="1:2">
      <c r="A146" s="195" t="s">
        <v>164</v>
      </c>
      <c r="B146" s="193">
        <v>0</v>
      </c>
    </row>
    <row r="147" customHeight="1" spans="1:2">
      <c r="A147" s="195" t="s">
        <v>165</v>
      </c>
      <c r="B147" s="193">
        <v>0</v>
      </c>
    </row>
    <row r="148" customHeight="1" spans="1:2">
      <c r="A148" s="195" t="s">
        <v>85</v>
      </c>
      <c r="B148" s="193">
        <v>0</v>
      </c>
    </row>
    <row r="149" customHeight="1" spans="1:2">
      <c r="A149" s="195" t="s">
        <v>166</v>
      </c>
      <c r="B149" s="193">
        <v>0</v>
      </c>
    </row>
    <row r="150" customHeight="1" spans="1:2">
      <c r="A150" s="195" t="s">
        <v>167</v>
      </c>
      <c r="B150" s="193">
        <v>0</v>
      </c>
    </row>
    <row r="151" customHeight="1" spans="1:2">
      <c r="A151" s="195" t="s">
        <v>76</v>
      </c>
      <c r="B151" s="193">
        <v>0</v>
      </c>
    </row>
    <row r="152" customHeight="1" spans="1:2">
      <c r="A152" s="195" t="s">
        <v>77</v>
      </c>
      <c r="B152" s="193">
        <v>0</v>
      </c>
    </row>
    <row r="153" customHeight="1" spans="1:2">
      <c r="A153" s="195" t="s">
        <v>78</v>
      </c>
      <c r="B153" s="193">
        <v>0</v>
      </c>
    </row>
    <row r="154" customHeight="1" spans="1:2">
      <c r="A154" s="195" t="s">
        <v>168</v>
      </c>
      <c r="B154" s="193">
        <v>0</v>
      </c>
    </row>
    <row r="155" customHeight="1" spans="1:2">
      <c r="A155" s="195" t="s">
        <v>85</v>
      </c>
      <c r="B155" s="193">
        <v>0</v>
      </c>
    </row>
    <row r="156" customHeight="1" spans="1:2">
      <c r="A156" s="195" t="s">
        <v>169</v>
      </c>
      <c r="B156" s="193">
        <v>0</v>
      </c>
    </row>
    <row r="157" customHeight="1" spans="1:2">
      <c r="A157" s="195" t="s">
        <v>170</v>
      </c>
      <c r="B157" s="193">
        <v>0</v>
      </c>
    </row>
    <row r="158" customHeight="1" spans="1:2">
      <c r="A158" s="195" t="s">
        <v>76</v>
      </c>
      <c r="B158" s="193">
        <v>0</v>
      </c>
    </row>
    <row r="159" customHeight="1" spans="1:2">
      <c r="A159" s="195" t="s">
        <v>77</v>
      </c>
      <c r="B159" s="193">
        <v>0</v>
      </c>
    </row>
    <row r="160" customHeight="1" spans="1:2">
      <c r="A160" s="195" t="s">
        <v>78</v>
      </c>
      <c r="B160" s="193">
        <v>0</v>
      </c>
    </row>
    <row r="161" customHeight="1" spans="1:2">
      <c r="A161" s="195" t="s">
        <v>171</v>
      </c>
      <c r="B161" s="193">
        <v>0</v>
      </c>
    </row>
    <row r="162" customHeight="1" spans="1:2">
      <c r="A162" s="195" t="s">
        <v>172</v>
      </c>
      <c r="B162" s="193">
        <v>0</v>
      </c>
    </row>
    <row r="163" customHeight="1" spans="1:2">
      <c r="A163" s="195" t="s">
        <v>85</v>
      </c>
      <c r="B163" s="193">
        <v>0</v>
      </c>
    </row>
    <row r="164" customHeight="1" spans="1:2">
      <c r="A164" s="195" t="s">
        <v>173</v>
      </c>
      <c r="B164" s="193">
        <v>0</v>
      </c>
    </row>
    <row r="165" customHeight="1" spans="1:2">
      <c r="A165" s="195" t="s">
        <v>174</v>
      </c>
      <c r="B165" s="193">
        <v>470</v>
      </c>
    </row>
    <row r="166" customHeight="1" spans="1:2">
      <c r="A166" s="195" t="s">
        <v>76</v>
      </c>
      <c r="B166" s="193">
        <v>403</v>
      </c>
    </row>
    <row r="167" customHeight="1" spans="1:2">
      <c r="A167" s="195" t="s">
        <v>77</v>
      </c>
      <c r="B167" s="193">
        <v>24</v>
      </c>
    </row>
    <row r="168" customHeight="1" spans="1:2">
      <c r="A168" s="195" t="s">
        <v>78</v>
      </c>
      <c r="B168" s="193">
        <v>0</v>
      </c>
    </row>
    <row r="169" customHeight="1" spans="1:2">
      <c r="A169" s="195" t="s">
        <v>175</v>
      </c>
      <c r="B169" s="193">
        <v>13</v>
      </c>
    </row>
    <row r="170" customHeight="1" spans="1:2">
      <c r="A170" s="195" t="s">
        <v>176</v>
      </c>
      <c r="B170" s="193">
        <v>30</v>
      </c>
    </row>
    <row r="171" customHeight="1" spans="1:2">
      <c r="A171" s="195" t="s">
        <v>177</v>
      </c>
      <c r="B171" s="193">
        <v>209</v>
      </c>
    </row>
    <row r="172" customHeight="1" spans="1:2">
      <c r="A172" s="195" t="s">
        <v>76</v>
      </c>
      <c r="B172" s="193">
        <v>169</v>
      </c>
    </row>
    <row r="173" customHeight="1" spans="1:2">
      <c r="A173" s="195" t="s">
        <v>77</v>
      </c>
      <c r="B173" s="193">
        <v>40</v>
      </c>
    </row>
    <row r="174" customHeight="1" spans="1:2">
      <c r="A174" s="195" t="s">
        <v>78</v>
      </c>
      <c r="B174" s="193">
        <v>0</v>
      </c>
    </row>
    <row r="175" customHeight="1" spans="1:2">
      <c r="A175" s="195" t="s">
        <v>90</v>
      </c>
      <c r="B175" s="193">
        <v>0</v>
      </c>
    </row>
    <row r="176" customHeight="1" spans="1:2">
      <c r="A176" s="195" t="s">
        <v>85</v>
      </c>
      <c r="B176" s="193">
        <v>0</v>
      </c>
    </row>
    <row r="177" customHeight="1" spans="1:2">
      <c r="A177" s="195" t="s">
        <v>178</v>
      </c>
      <c r="B177" s="193">
        <v>0</v>
      </c>
    </row>
    <row r="178" customHeight="1" spans="1:2">
      <c r="A178" s="195" t="s">
        <v>179</v>
      </c>
      <c r="B178" s="193">
        <v>712</v>
      </c>
    </row>
    <row r="179" customHeight="1" spans="1:2">
      <c r="A179" s="195" t="s">
        <v>76</v>
      </c>
      <c r="B179" s="193">
        <v>305</v>
      </c>
    </row>
    <row r="180" customHeight="1" spans="1:2">
      <c r="A180" s="195" t="s">
        <v>77</v>
      </c>
      <c r="B180" s="193">
        <v>138</v>
      </c>
    </row>
    <row r="181" customHeight="1" spans="1:2">
      <c r="A181" s="195" t="s">
        <v>78</v>
      </c>
      <c r="B181" s="193">
        <v>0</v>
      </c>
    </row>
    <row r="182" customHeight="1" spans="1:2">
      <c r="A182" s="195" t="s">
        <v>180</v>
      </c>
      <c r="B182" s="193">
        <v>0</v>
      </c>
    </row>
    <row r="183" customHeight="1" spans="1:2">
      <c r="A183" s="195" t="s">
        <v>85</v>
      </c>
      <c r="B183" s="193">
        <v>269</v>
      </c>
    </row>
    <row r="184" customHeight="1" spans="1:2">
      <c r="A184" s="195" t="s">
        <v>181</v>
      </c>
      <c r="B184" s="193">
        <v>0</v>
      </c>
    </row>
    <row r="185" customHeight="1" spans="1:2">
      <c r="A185" s="195" t="s">
        <v>182</v>
      </c>
      <c r="B185" s="193">
        <v>10222</v>
      </c>
    </row>
    <row r="186" customHeight="1" spans="1:2">
      <c r="A186" s="195" t="s">
        <v>76</v>
      </c>
      <c r="B186" s="193">
        <v>4632</v>
      </c>
    </row>
    <row r="187" customHeight="1" spans="1:2">
      <c r="A187" s="195" t="s">
        <v>77</v>
      </c>
      <c r="B187" s="193">
        <v>5401</v>
      </c>
    </row>
    <row r="188" customHeight="1" spans="1:2">
      <c r="A188" s="195" t="s">
        <v>78</v>
      </c>
      <c r="B188" s="193">
        <v>0</v>
      </c>
    </row>
    <row r="189" customHeight="1" spans="1:2">
      <c r="A189" s="195" t="s">
        <v>183</v>
      </c>
      <c r="B189" s="193">
        <v>0</v>
      </c>
    </row>
    <row r="190" customHeight="1" spans="1:2">
      <c r="A190" s="195" t="s">
        <v>85</v>
      </c>
      <c r="B190" s="193">
        <v>189</v>
      </c>
    </row>
    <row r="191" customHeight="1" spans="1:2">
      <c r="A191" s="195" t="s">
        <v>184</v>
      </c>
      <c r="B191" s="193">
        <v>0</v>
      </c>
    </row>
    <row r="192" customHeight="1" spans="1:2">
      <c r="A192" s="195" t="s">
        <v>185</v>
      </c>
      <c r="B192" s="193">
        <v>0</v>
      </c>
    </row>
    <row r="193" customHeight="1" spans="1:2">
      <c r="A193" s="195" t="s">
        <v>76</v>
      </c>
      <c r="B193" s="193">
        <v>0</v>
      </c>
    </row>
    <row r="194" customHeight="1" spans="1:2">
      <c r="A194" s="195" t="s">
        <v>77</v>
      </c>
      <c r="B194" s="193">
        <v>0</v>
      </c>
    </row>
    <row r="195" customHeight="1" spans="1:2">
      <c r="A195" s="195" t="s">
        <v>78</v>
      </c>
      <c r="B195" s="193">
        <v>0</v>
      </c>
    </row>
    <row r="196" customHeight="1" spans="1:2">
      <c r="A196" s="195" t="s">
        <v>186</v>
      </c>
      <c r="B196" s="193">
        <v>0</v>
      </c>
    </row>
    <row r="197" customHeight="1" spans="1:2">
      <c r="A197" s="195" t="s">
        <v>85</v>
      </c>
      <c r="B197" s="193">
        <v>0</v>
      </c>
    </row>
    <row r="198" customHeight="1" spans="1:2">
      <c r="A198" s="195" t="s">
        <v>187</v>
      </c>
      <c r="B198" s="193">
        <v>0</v>
      </c>
    </row>
    <row r="199" customHeight="1" spans="1:2">
      <c r="A199" s="195" t="s">
        <v>188</v>
      </c>
      <c r="B199" s="193">
        <v>0</v>
      </c>
    </row>
    <row r="200" customHeight="1" spans="1:2">
      <c r="A200" s="195" t="s">
        <v>76</v>
      </c>
      <c r="B200" s="193">
        <v>0</v>
      </c>
    </row>
    <row r="201" customHeight="1" spans="1:2">
      <c r="A201" s="195" t="s">
        <v>77</v>
      </c>
      <c r="B201" s="193">
        <v>0</v>
      </c>
    </row>
    <row r="202" customHeight="1" spans="1:2">
      <c r="A202" s="195" t="s">
        <v>78</v>
      </c>
      <c r="B202" s="193">
        <v>0</v>
      </c>
    </row>
    <row r="203" customHeight="1" spans="1:2">
      <c r="A203" s="195" t="s">
        <v>85</v>
      </c>
      <c r="B203" s="193">
        <v>0</v>
      </c>
    </row>
    <row r="204" customHeight="1" spans="1:2">
      <c r="A204" s="195" t="s">
        <v>189</v>
      </c>
      <c r="B204" s="193">
        <v>0</v>
      </c>
    </row>
    <row r="205" customHeight="1" spans="1:2">
      <c r="A205" s="195" t="s">
        <v>190</v>
      </c>
      <c r="B205" s="193">
        <v>0</v>
      </c>
    </row>
    <row r="206" customHeight="1" spans="1:2">
      <c r="A206" s="195" t="s">
        <v>76</v>
      </c>
      <c r="B206" s="193">
        <v>0</v>
      </c>
    </row>
    <row r="207" customHeight="1" spans="1:2">
      <c r="A207" s="195" t="s">
        <v>77</v>
      </c>
      <c r="B207" s="193">
        <v>0</v>
      </c>
    </row>
    <row r="208" customHeight="1" spans="1:2">
      <c r="A208" s="195" t="s">
        <v>78</v>
      </c>
      <c r="B208" s="193">
        <v>0</v>
      </c>
    </row>
    <row r="209" customHeight="1" spans="1:2">
      <c r="A209" s="195" t="s">
        <v>191</v>
      </c>
      <c r="B209" s="193">
        <v>0</v>
      </c>
    </row>
    <row r="210" customHeight="1" spans="1:2">
      <c r="A210" s="195" t="s">
        <v>192</v>
      </c>
      <c r="B210" s="193">
        <v>0</v>
      </c>
    </row>
    <row r="211" customHeight="1" spans="1:2">
      <c r="A211" s="195" t="s">
        <v>85</v>
      </c>
      <c r="B211" s="193">
        <v>0</v>
      </c>
    </row>
    <row r="212" customHeight="1" spans="1:2">
      <c r="A212" s="195" t="s">
        <v>193</v>
      </c>
      <c r="B212" s="193">
        <v>0</v>
      </c>
    </row>
    <row r="213" customHeight="1" spans="1:2">
      <c r="A213" s="195" t="s">
        <v>194</v>
      </c>
      <c r="B213" s="193">
        <v>0</v>
      </c>
    </row>
    <row r="214" customHeight="1" spans="1:2">
      <c r="A214" s="195" t="s">
        <v>76</v>
      </c>
      <c r="B214" s="193">
        <v>0</v>
      </c>
    </row>
    <row r="215" customHeight="1" spans="1:2">
      <c r="A215" s="195" t="s">
        <v>77</v>
      </c>
      <c r="B215" s="193">
        <v>0</v>
      </c>
    </row>
    <row r="216" customHeight="1" spans="1:2">
      <c r="A216" s="195" t="s">
        <v>78</v>
      </c>
      <c r="B216" s="193">
        <v>0</v>
      </c>
    </row>
    <row r="217" customHeight="1" spans="1:2">
      <c r="A217" s="195" t="s">
        <v>85</v>
      </c>
      <c r="B217" s="193">
        <v>0</v>
      </c>
    </row>
    <row r="218" customHeight="1" spans="1:2">
      <c r="A218" s="195" t="s">
        <v>195</v>
      </c>
      <c r="B218" s="193">
        <v>0</v>
      </c>
    </row>
    <row r="219" customHeight="1" spans="1:2">
      <c r="A219" s="195" t="s">
        <v>196</v>
      </c>
      <c r="B219" s="193">
        <v>55</v>
      </c>
    </row>
    <row r="220" customHeight="1" spans="1:2">
      <c r="A220" s="195" t="s">
        <v>76</v>
      </c>
      <c r="B220" s="193">
        <v>0</v>
      </c>
    </row>
    <row r="221" customHeight="1" spans="1:2">
      <c r="A221" s="195" t="s">
        <v>77</v>
      </c>
      <c r="B221" s="193">
        <v>55</v>
      </c>
    </row>
    <row r="222" customHeight="1" spans="1:2">
      <c r="A222" s="195" t="s">
        <v>78</v>
      </c>
      <c r="B222" s="193">
        <v>0</v>
      </c>
    </row>
    <row r="223" customHeight="1" spans="1:2">
      <c r="A223" s="195" t="s">
        <v>85</v>
      </c>
      <c r="B223" s="193">
        <v>0</v>
      </c>
    </row>
    <row r="224" customHeight="1" spans="1:2">
      <c r="A224" s="195" t="s">
        <v>197</v>
      </c>
      <c r="B224" s="193">
        <v>0</v>
      </c>
    </row>
    <row r="225" customHeight="1" spans="1:2">
      <c r="A225" s="195" t="s">
        <v>198</v>
      </c>
      <c r="B225" s="193">
        <v>194</v>
      </c>
    </row>
    <row r="226" customHeight="1" spans="1:2">
      <c r="A226" s="195" t="s">
        <v>76</v>
      </c>
      <c r="B226" s="193">
        <v>0</v>
      </c>
    </row>
    <row r="227" customHeight="1" spans="1:2">
      <c r="A227" s="195" t="s">
        <v>77</v>
      </c>
      <c r="B227" s="193">
        <v>0</v>
      </c>
    </row>
    <row r="228" customHeight="1" spans="1:2">
      <c r="A228" s="195" t="s">
        <v>78</v>
      </c>
      <c r="B228" s="193">
        <v>0</v>
      </c>
    </row>
    <row r="229" customHeight="1" spans="1:2">
      <c r="A229" s="195" t="s">
        <v>85</v>
      </c>
      <c r="B229" s="193">
        <v>116</v>
      </c>
    </row>
    <row r="230" customHeight="1" spans="1:2">
      <c r="A230" s="195" t="s">
        <v>199</v>
      </c>
      <c r="B230" s="193">
        <v>78</v>
      </c>
    </row>
    <row r="231" customHeight="1" spans="1:2">
      <c r="A231" s="195" t="s">
        <v>200</v>
      </c>
      <c r="B231" s="193">
        <v>4942</v>
      </c>
    </row>
    <row r="232" customHeight="1" spans="1:2">
      <c r="A232" s="195" t="s">
        <v>76</v>
      </c>
      <c r="B232" s="193">
        <v>3782</v>
      </c>
    </row>
    <row r="233" customHeight="1" spans="1:2">
      <c r="A233" s="195" t="s">
        <v>77</v>
      </c>
      <c r="B233" s="193">
        <v>0</v>
      </c>
    </row>
    <row r="234" customHeight="1" spans="1:2">
      <c r="A234" s="195" t="s">
        <v>78</v>
      </c>
      <c r="B234" s="193">
        <v>0</v>
      </c>
    </row>
    <row r="235" customHeight="1" spans="1:2">
      <c r="A235" s="195" t="s">
        <v>201</v>
      </c>
      <c r="B235" s="193">
        <v>0</v>
      </c>
    </row>
    <row r="236" customHeight="1" spans="1:2">
      <c r="A236" s="195" t="s">
        <v>202</v>
      </c>
      <c r="B236" s="193">
        <v>0</v>
      </c>
    </row>
    <row r="237" customHeight="1" spans="1:2">
      <c r="A237" s="195" t="s">
        <v>203</v>
      </c>
      <c r="B237" s="193">
        <v>0</v>
      </c>
    </row>
    <row r="238" customHeight="1" spans="1:2">
      <c r="A238" s="195" t="s">
        <v>204</v>
      </c>
      <c r="B238" s="193">
        <v>0</v>
      </c>
    </row>
    <row r="239" customHeight="1" spans="1:2">
      <c r="A239" s="195" t="s">
        <v>117</v>
      </c>
      <c r="B239" s="193">
        <v>0</v>
      </c>
    </row>
    <row r="240" customHeight="1" spans="1:2">
      <c r="A240" s="195" t="s">
        <v>205</v>
      </c>
      <c r="B240" s="193">
        <v>0</v>
      </c>
    </row>
    <row r="241" customHeight="1" spans="1:2">
      <c r="A241" s="195" t="s">
        <v>206</v>
      </c>
      <c r="B241" s="193">
        <v>0</v>
      </c>
    </row>
    <row r="242" customHeight="1" spans="1:2">
      <c r="A242" s="195" t="s">
        <v>207</v>
      </c>
      <c r="B242" s="193">
        <v>0</v>
      </c>
    </row>
    <row r="243" customHeight="1" spans="1:2">
      <c r="A243" s="195" t="s">
        <v>208</v>
      </c>
      <c r="B243" s="193">
        <v>0</v>
      </c>
    </row>
    <row r="244" customHeight="1" spans="1:2">
      <c r="A244" s="195" t="s">
        <v>209</v>
      </c>
      <c r="B244" s="193">
        <v>0</v>
      </c>
    </row>
    <row r="245" customHeight="1" spans="1:2">
      <c r="A245" s="195" t="s">
        <v>210</v>
      </c>
      <c r="B245" s="193">
        <v>0</v>
      </c>
    </row>
    <row r="246" customHeight="1" spans="1:2">
      <c r="A246" s="195" t="s">
        <v>85</v>
      </c>
      <c r="B246" s="193">
        <v>212</v>
      </c>
    </row>
    <row r="247" customHeight="1" spans="1:2">
      <c r="A247" s="195" t="s">
        <v>211</v>
      </c>
      <c r="B247" s="193">
        <v>948</v>
      </c>
    </row>
    <row r="248" customHeight="1" spans="1:2">
      <c r="A248" s="195" t="s">
        <v>212</v>
      </c>
      <c r="B248" s="193">
        <v>0</v>
      </c>
    </row>
    <row r="249" customHeight="1" spans="1:2">
      <c r="A249" s="195" t="s">
        <v>213</v>
      </c>
      <c r="B249" s="193">
        <v>0</v>
      </c>
    </row>
    <row r="250" customHeight="1" spans="1:2">
      <c r="A250" s="195" t="s">
        <v>214</v>
      </c>
      <c r="B250" s="193">
        <v>0</v>
      </c>
    </row>
    <row r="251" customHeight="1" spans="1:2">
      <c r="A251" s="195" t="s">
        <v>215</v>
      </c>
      <c r="B251" s="193">
        <v>0</v>
      </c>
    </row>
    <row r="252" customHeight="1" spans="1:2">
      <c r="A252" s="195" t="s">
        <v>216</v>
      </c>
      <c r="B252" s="193">
        <v>0</v>
      </c>
    </row>
    <row r="253" customHeight="1" spans="1:2">
      <c r="A253" s="195" t="s">
        <v>76</v>
      </c>
      <c r="B253" s="193">
        <v>0</v>
      </c>
    </row>
    <row r="254" customHeight="1" spans="1:2">
      <c r="A254" s="195" t="s">
        <v>77</v>
      </c>
      <c r="B254" s="193">
        <v>0</v>
      </c>
    </row>
    <row r="255" customHeight="1" spans="1:2">
      <c r="A255" s="195" t="s">
        <v>78</v>
      </c>
      <c r="B255" s="193">
        <v>0</v>
      </c>
    </row>
    <row r="256" customHeight="1" spans="1:2">
      <c r="A256" s="195" t="s">
        <v>183</v>
      </c>
      <c r="B256" s="193">
        <v>0</v>
      </c>
    </row>
    <row r="257" customHeight="1" spans="1:2">
      <c r="A257" s="195" t="s">
        <v>85</v>
      </c>
      <c r="B257" s="193">
        <v>0</v>
      </c>
    </row>
    <row r="258" customHeight="1" spans="1:2">
      <c r="A258" s="195" t="s">
        <v>217</v>
      </c>
      <c r="B258" s="193">
        <v>0</v>
      </c>
    </row>
    <row r="259" customHeight="1" spans="1:2">
      <c r="A259" s="195" t="s">
        <v>218</v>
      </c>
      <c r="B259" s="193">
        <v>0</v>
      </c>
    </row>
    <row r="260" customHeight="1" spans="1:2">
      <c r="A260" s="195" t="s">
        <v>219</v>
      </c>
      <c r="B260" s="193">
        <v>0</v>
      </c>
    </row>
    <row r="261" customHeight="1" spans="1:2">
      <c r="A261" s="195" t="s">
        <v>220</v>
      </c>
      <c r="B261" s="193">
        <v>0</v>
      </c>
    </row>
    <row r="262" customHeight="1" spans="1:2">
      <c r="A262" s="195" t="s">
        <v>221</v>
      </c>
      <c r="B262" s="193">
        <v>0</v>
      </c>
    </row>
    <row r="263" customHeight="1" spans="1:2">
      <c r="A263" s="195" t="s">
        <v>222</v>
      </c>
      <c r="B263" s="193">
        <v>0</v>
      </c>
    </row>
    <row r="264" customHeight="1" spans="1:2">
      <c r="A264" s="195" t="s">
        <v>223</v>
      </c>
      <c r="B264" s="193">
        <v>0</v>
      </c>
    </row>
    <row r="265" customHeight="1" spans="1:2">
      <c r="A265" s="195" t="s">
        <v>224</v>
      </c>
      <c r="B265" s="193">
        <v>0</v>
      </c>
    </row>
    <row r="266" customHeight="1" spans="1:2">
      <c r="A266" s="195" t="s">
        <v>225</v>
      </c>
      <c r="B266" s="193">
        <v>0</v>
      </c>
    </row>
    <row r="267" customHeight="1" spans="1:2">
      <c r="A267" s="195" t="s">
        <v>226</v>
      </c>
      <c r="B267" s="193">
        <v>0</v>
      </c>
    </row>
    <row r="268" customHeight="1" spans="1:2">
      <c r="A268" s="195" t="s">
        <v>227</v>
      </c>
      <c r="B268" s="193">
        <v>0</v>
      </c>
    </row>
    <row r="269" customHeight="1" spans="1:2">
      <c r="A269" s="195" t="s">
        <v>228</v>
      </c>
      <c r="B269" s="193">
        <v>0</v>
      </c>
    </row>
    <row r="270" customHeight="1" spans="1:2">
      <c r="A270" s="195" t="s">
        <v>229</v>
      </c>
      <c r="B270" s="193">
        <v>0</v>
      </c>
    </row>
    <row r="271" customHeight="1" spans="1:2">
      <c r="A271" s="195" t="s">
        <v>230</v>
      </c>
      <c r="B271" s="193">
        <v>0</v>
      </c>
    </row>
    <row r="272" customHeight="1" spans="1:2">
      <c r="A272" s="195" t="s">
        <v>231</v>
      </c>
      <c r="B272" s="193">
        <v>0</v>
      </c>
    </row>
    <row r="273" customHeight="1" spans="1:2">
      <c r="A273" s="195" t="s">
        <v>232</v>
      </c>
      <c r="B273" s="193">
        <v>0</v>
      </c>
    </row>
    <row r="274" customHeight="1" spans="1:2">
      <c r="A274" s="195" t="s">
        <v>233</v>
      </c>
      <c r="B274" s="193">
        <v>0</v>
      </c>
    </row>
    <row r="275" customHeight="1" spans="1:2">
      <c r="A275" s="195" t="s">
        <v>234</v>
      </c>
      <c r="B275" s="193">
        <v>0</v>
      </c>
    </row>
    <row r="276" customHeight="1" spans="1:2">
      <c r="A276" s="195" t="s">
        <v>235</v>
      </c>
      <c r="B276" s="193">
        <v>0</v>
      </c>
    </row>
    <row r="277" customHeight="1" spans="1:2">
      <c r="A277" s="195" t="s">
        <v>236</v>
      </c>
      <c r="B277" s="193">
        <v>0</v>
      </c>
    </row>
    <row r="278" customHeight="1" spans="1:2">
      <c r="A278" s="195" t="s">
        <v>237</v>
      </c>
      <c r="B278" s="193">
        <v>0</v>
      </c>
    </row>
    <row r="279" customHeight="1" spans="1:2">
      <c r="A279" s="195" t="s">
        <v>238</v>
      </c>
      <c r="B279" s="193">
        <v>0</v>
      </c>
    </row>
    <row r="280" customHeight="1" spans="1:2">
      <c r="A280" s="195" t="s">
        <v>239</v>
      </c>
      <c r="B280" s="193">
        <v>0</v>
      </c>
    </row>
    <row r="281" customHeight="1" spans="1:2">
      <c r="A281" s="195" t="s">
        <v>240</v>
      </c>
      <c r="B281" s="193">
        <v>0</v>
      </c>
    </row>
    <row r="282" customHeight="1" spans="1:2">
      <c r="A282" s="195" t="s">
        <v>241</v>
      </c>
      <c r="B282" s="193">
        <v>0</v>
      </c>
    </row>
    <row r="283" customHeight="1" spans="1:2">
      <c r="A283" s="195" t="s">
        <v>76</v>
      </c>
      <c r="B283" s="193">
        <v>0</v>
      </c>
    </row>
    <row r="284" customHeight="1" spans="1:2">
      <c r="A284" s="195" t="s">
        <v>77</v>
      </c>
      <c r="B284" s="193">
        <v>0</v>
      </c>
    </row>
    <row r="285" customHeight="1" spans="1:2">
      <c r="A285" s="195" t="s">
        <v>78</v>
      </c>
      <c r="B285" s="193">
        <v>0</v>
      </c>
    </row>
    <row r="286" customHeight="1" spans="1:2">
      <c r="A286" s="195" t="s">
        <v>85</v>
      </c>
      <c r="B286" s="193">
        <v>0</v>
      </c>
    </row>
    <row r="287" customHeight="1" spans="1:2">
      <c r="A287" s="195" t="s">
        <v>242</v>
      </c>
      <c r="B287" s="193">
        <v>0</v>
      </c>
    </row>
    <row r="288" customHeight="1" spans="1:2">
      <c r="A288" s="195" t="s">
        <v>243</v>
      </c>
      <c r="B288" s="193">
        <v>0</v>
      </c>
    </row>
    <row r="289" customHeight="1" spans="1:2">
      <c r="A289" s="195" t="s">
        <v>244</v>
      </c>
      <c r="B289" s="193">
        <v>0</v>
      </c>
    </row>
    <row r="290" customHeight="1" spans="1:2">
      <c r="A290" s="195" t="s">
        <v>245</v>
      </c>
      <c r="B290" s="193">
        <v>506</v>
      </c>
    </row>
    <row r="291" customHeight="1" spans="1:2">
      <c r="A291" s="195" t="s">
        <v>246</v>
      </c>
      <c r="B291" s="193">
        <v>0</v>
      </c>
    </row>
    <row r="292" customHeight="1" spans="1:2">
      <c r="A292" s="195" t="s">
        <v>247</v>
      </c>
      <c r="B292" s="193">
        <v>0</v>
      </c>
    </row>
    <row r="293" customHeight="1" spans="1:2">
      <c r="A293" s="195" t="s">
        <v>248</v>
      </c>
      <c r="B293" s="193">
        <v>0</v>
      </c>
    </row>
    <row r="294" customHeight="1" spans="1:2">
      <c r="A294" s="195" t="s">
        <v>249</v>
      </c>
      <c r="B294" s="193">
        <v>0</v>
      </c>
    </row>
    <row r="295" customHeight="1" spans="1:2">
      <c r="A295" s="195" t="s">
        <v>250</v>
      </c>
      <c r="B295" s="193">
        <v>0</v>
      </c>
    </row>
    <row r="296" customHeight="1" spans="1:2">
      <c r="A296" s="195" t="s">
        <v>251</v>
      </c>
      <c r="B296" s="193">
        <v>0</v>
      </c>
    </row>
    <row r="297" customHeight="1" spans="1:2">
      <c r="A297" s="195" t="s">
        <v>252</v>
      </c>
      <c r="B297" s="193">
        <v>506</v>
      </c>
    </row>
    <row r="298" customHeight="1" spans="1:2">
      <c r="A298" s="195" t="s">
        <v>253</v>
      </c>
      <c r="B298" s="193">
        <v>0</v>
      </c>
    </row>
    <row r="299" customHeight="1" spans="1:2">
      <c r="A299" s="195" t="s">
        <v>254</v>
      </c>
      <c r="B299" s="193">
        <v>0</v>
      </c>
    </row>
    <row r="300" customHeight="1" spans="1:2">
      <c r="A300" s="195" t="s">
        <v>255</v>
      </c>
      <c r="B300" s="193">
        <v>506</v>
      </c>
    </row>
    <row r="301" customHeight="1" spans="1:2">
      <c r="A301" s="195" t="s">
        <v>256</v>
      </c>
      <c r="B301" s="193">
        <v>0</v>
      </c>
    </row>
    <row r="302" customHeight="1" spans="1:2">
      <c r="A302" s="195" t="s">
        <v>257</v>
      </c>
      <c r="B302" s="193">
        <v>0</v>
      </c>
    </row>
    <row r="303" customHeight="1" spans="1:2">
      <c r="A303" s="195" t="s">
        <v>258</v>
      </c>
      <c r="B303" s="193">
        <v>0</v>
      </c>
    </row>
    <row r="304" customHeight="1" spans="1:2">
      <c r="A304" s="195" t="s">
        <v>259</v>
      </c>
      <c r="B304" s="193">
        <v>0</v>
      </c>
    </row>
    <row r="305" customHeight="1" spans="1:2">
      <c r="A305" s="195" t="s">
        <v>260</v>
      </c>
      <c r="B305" s="193">
        <v>0</v>
      </c>
    </row>
    <row r="306" customHeight="1" spans="1:2">
      <c r="A306" s="195" t="s">
        <v>261</v>
      </c>
      <c r="B306" s="193">
        <v>0</v>
      </c>
    </row>
    <row r="307" customHeight="1" spans="1:2">
      <c r="A307" s="195" t="s">
        <v>262</v>
      </c>
      <c r="B307" s="193">
        <v>0</v>
      </c>
    </row>
    <row r="308" customHeight="1" spans="1:2">
      <c r="A308" s="195" t="s">
        <v>263</v>
      </c>
      <c r="B308" s="193">
        <v>0</v>
      </c>
    </row>
    <row r="309" customHeight="1" spans="1:2">
      <c r="A309" s="195" t="s">
        <v>264</v>
      </c>
      <c r="B309" s="193">
        <v>54312</v>
      </c>
    </row>
    <row r="310" customHeight="1" spans="1:2">
      <c r="A310" s="195" t="s">
        <v>265</v>
      </c>
      <c r="B310" s="193">
        <v>0</v>
      </c>
    </row>
    <row r="311" customHeight="1" spans="1:2">
      <c r="A311" s="195" t="s">
        <v>266</v>
      </c>
      <c r="B311" s="193">
        <v>0</v>
      </c>
    </row>
    <row r="312" customHeight="1" spans="1:2">
      <c r="A312" s="195" t="s">
        <v>267</v>
      </c>
      <c r="B312" s="193">
        <v>0</v>
      </c>
    </row>
    <row r="313" customHeight="1" spans="1:2">
      <c r="A313" s="195" t="s">
        <v>268</v>
      </c>
      <c r="B313" s="193">
        <v>51831</v>
      </c>
    </row>
    <row r="314" customHeight="1" spans="1:2">
      <c r="A314" s="195" t="s">
        <v>76</v>
      </c>
      <c r="B314" s="193">
        <v>43727</v>
      </c>
    </row>
    <row r="315" customHeight="1" spans="1:2">
      <c r="A315" s="195" t="s">
        <v>77</v>
      </c>
      <c r="B315" s="193">
        <v>0</v>
      </c>
    </row>
    <row r="316" customHeight="1" spans="1:2">
      <c r="A316" s="195" t="s">
        <v>78</v>
      </c>
      <c r="B316" s="193">
        <v>0</v>
      </c>
    </row>
    <row r="317" customHeight="1" spans="1:2">
      <c r="A317" s="195" t="s">
        <v>117</v>
      </c>
      <c r="B317" s="193">
        <v>240</v>
      </c>
    </row>
    <row r="318" customHeight="1" spans="1:2">
      <c r="A318" s="195" t="s">
        <v>269</v>
      </c>
      <c r="B318" s="193">
        <v>449</v>
      </c>
    </row>
    <row r="319" customHeight="1" spans="1:2">
      <c r="A319" s="195" t="s">
        <v>270</v>
      </c>
      <c r="B319" s="193">
        <v>0</v>
      </c>
    </row>
    <row r="320" customHeight="1" spans="1:2">
      <c r="A320" s="195" t="s">
        <v>85</v>
      </c>
      <c r="B320" s="193">
        <v>0</v>
      </c>
    </row>
    <row r="321" customHeight="1" spans="1:2">
      <c r="A321" s="195" t="s">
        <v>271</v>
      </c>
      <c r="B321" s="193">
        <v>7415</v>
      </c>
    </row>
    <row r="322" customHeight="1" spans="1:2">
      <c r="A322" s="195" t="s">
        <v>272</v>
      </c>
      <c r="B322" s="193">
        <v>174</v>
      </c>
    </row>
    <row r="323" customHeight="1" spans="1:2">
      <c r="A323" s="195" t="s">
        <v>76</v>
      </c>
      <c r="B323" s="193">
        <v>0</v>
      </c>
    </row>
    <row r="324" customHeight="1" spans="1:2">
      <c r="A324" s="195" t="s">
        <v>77</v>
      </c>
      <c r="B324" s="193">
        <v>0</v>
      </c>
    </row>
    <row r="325" customHeight="1" spans="1:2">
      <c r="A325" s="195" t="s">
        <v>78</v>
      </c>
      <c r="B325" s="193">
        <v>0</v>
      </c>
    </row>
    <row r="326" customHeight="1" spans="1:2">
      <c r="A326" s="195" t="s">
        <v>273</v>
      </c>
      <c r="B326" s="193">
        <v>0</v>
      </c>
    </row>
    <row r="327" customHeight="1" spans="1:2">
      <c r="A327" s="195" t="s">
        <v>85</v>
      </c>
      <c r="B327" s="193">
        <v>0</v>
      </c>
    </row>
    <row r="328" customHeight="1" spans="1:2">
      <c r="A328" s="195" t="s">
        <v>274</v>
      </c>
      <c r="B328" s="193">
        <v>174</v>
      </c>
    </row>
    <row r="329" customHeight="1" spans="1:2">
      <c r="A329" s="195" t="s">
        <v>275</v>
      </c>
      <c r="B329" s="193">
        <v>0</v>
      </c>
    </row>
    <row r="330" customHeight="1" spans="1:2">
      <c r="A330" s="195" t="s">
        <v>76</v>
      </c>
      <c r="B330" s="193">
        <v>0</v>
      </c>
    </row>
    <row r="331" customHeight="1" spans="1:2">
      <c r="A331" s="195" t="s">
        <v>77</v>
      </c>
      <c r="B331" s="193">
        <v>0</v>
      </c>
    </row>
    <row r="332" customHeight="1" spans="1:2">
      <c r="A332" s="195" t="s">
        <v>78</v>
      </c>
      <c r="B332" s="193">
        <v>0</v>
      </c>
    </row>
    <row r="333" customHeight="1" spans="1:2">
      <c r="A333" s="195" t="s">
        <v>276</v>
      </c>
      <c r="B333" s="193">
        <v>0</v>
      </c>
    </row>
    <row r="334" customHeight="1" spans="1:2">
      <c r="A334" s="195" t="s">
        <v>277</v>
      </c>
      <c r="B334" s="193">
        <v>0</v>
      </c>
    </row>
    <row r="335" customHeight="1" spans="1:2">
      <c r="A335" s="195" t="s">
        <v>85</v>
      </c>
      <c r="B335" s="193">
        <v>0</v>
      </c>
    </row>
    <row r="336" customHeight="1" spans="1:2">
      <c r="A336" s="195" t="s">
        <v>278</v>
      </c>
      <c r="B336" s="193">
        <v>0</v>
      </c>
    </row>
    <row r="337" customHeight="1" spans="1:2">
      <c r="A337" s="195" t="s">
        <v>279</v>
      </c>
      <c r="B337" s="193">
        <v>0</v>
      </c>
    </row>
    <row r="338" customHeight="1" spans="1:2">
      <c r="A338" s="195" t="s">
        <v>76</v>
      </c>
      <c r="B338" s="193">
        <v>0</v>
      </c>
    </row>
    <row r="339" customHeight="1" spans="1:2">
      <c r="A339" s="195" t="s">
        <v>77</v>
      </c>
      <c r="B339" s="193">
        <v>0</v>
      </c>
    </row>
    <row r="340" customHeight="1" spans="1:2">
      <c r="A340" s="195" t="s">
        <v>78</v>
      </c>
      <c r="B340" s="193">
        <v>0</v>
      </c>
    </row>
    <row r="341" customHeight="1" spans="1:2">
      <c r="A341" s="195" t="s">
        <v>280</v>
      </c>
      <c r="B341" s="193">
        <v>0</v>
      </c>
    </row>
    <row r="342" customHeight="1" spans="1:2">
      <c r="A342" s="195" t="s">
        <v>281</v>
      </c>
      <c r="B342" s="193">
        <v>0</v>
      </c>
    </row>
    <row r="343" customHeight="1" spans="1:2">
      <c r="A343" s="195" t="s">
        <v>282</v>
      </c>
      <c r="B343" s="193">
        <v>0</v>
      </c>
    </row>
    <row r="344" customHeight="1" spans="1:2">
      <c r="A344" s="195" t="s">
        <v>85</v>
      </c>
      <c r="B344" s="193">
        <v>0</v>
      </c>
    </row>
    <row r="345" customHeight="1" spans="1:2">
      <c r="A345" s="195" t="s">
        <v>283</v>
      </c>
      <c r="B345" s="193">
        <v>0</v>
      </c>
    </row>
    <row r="346" customHeight="1" spans="1:2">
      <c r="A346" s="195" t="s">
        <v>284</v>
      </c>
      <c r="B346" s="193">
        <v>2307</v>
      </c>
    </row>
    <row r="347" customHeight="1" spans="1:2">
      <c r="A347" s="195" t="s">
        <v>76</v>
      </c>
      <c r="B347" s="193">
        <v>1827</v>
      </c>
    </row>
    <row r="348" customHeight="1" spans="1:2">
      <c r="A348" s="195" t="s">
        <v>77</v>
      </c>
      <c r="B348" s="193">
        <v>0</v>
      </c>
    </row>
    <row r="349" customHeight="1" spans="1:2">
      <c r="A349" s="195" t="s">
        <v>78</v>
      </c>
      <c r="B349" s="193">
        <v>0</v>
      </c>
    </row>
    <row r="350" customHeight="1" spans="1:2">
      <c r="A350" s="195" t="s">
        <v>285</v>
      </c>
      <c r="B350" s="193">
        <v>209</v>
      </c>
    </row>
    <row r="351" customHeight="1" spans="1:2">
      <c r="A351" s="195" t="s">
        <v>286</v>
      </c>
      <c r="B351" s="193">
        <v>20</v>
      </c>
    </row>
    <row r="352" customHeight="1" spans="1:2">
      <c r="A352" s="195" t="s">
        <v>287</v>
      </c>
      <c r="B352" s="193">
        <v>20</v>
      </c>
    </row>
    <row r="353" customHeight="1" spans="1:2">
      <c r="A353" s="195" t="s">
        <v>288</v>
      </c>
      <c r="B353" s="193">
        <v>20</v>
      </c>
    </row>
    <row r="354" customHeight="1" spans="1:2">
      <c r="A354" s="195" t="s">
        <v>289</v>
      </c>
      <c r="B354" s="193">
        <v>0</v>
      </c>
    </row>
    <row r="355" customHeight="1" spans="1:2">
      <c r="A355" s="195" t="s">
        <v>290</v>
      </c>
      <c r="B355" s="193">
        <v>0</v>
      </c>
    </row>
    <row r="356" customHeight="1" spans="1:2">
      <c r="A356" s="195" t="s">
        <v>291</v>
      </c>
      <c r="B356" s="193">
        <v>15</v>
      </c>
    </row>
    <row r="357" customHeight="1" spans="1:2">
      <c r="A357" s="195" t="s">
        <v>292</v>
      </c>
      <c r="B357" s="196">
        <v>0</v>
      </c>
    </row>
    <row r="358" customHeight="1" spans="1:2">
      <c r="A358" s="195" t="s">
        <v>293</v>
      </c>
      <c r="B358" s="196">
        <v>79</v>
      </c>
    </row>
    <row r="359" customHeight="1" spans="1:2">
      <c r="A359" s="195" t="s">
        <v>117</v>
      </c>
      <c r="B359" s="196">
        <v>0</v>
      </c>
    </row>
    <row r="360" customHeight="1" spans="1:2">
      <c r="A360" s="195" t="s">
        <v>85</v>
      </c>
      <c r="B360" s="196">
        <v>112</v>
      </c>
    </row>
    <row r="361" customHeight="1" spans="1:2">
      <c r="A361" s="195" t="s">
        <v>294</v>
      </c>
      <c r="B361" s="196">
        <v>5</v>
      </c>
    </row>
    <row r="362" customHeight="1" spans="1:2">
      <c r="A362" s="195" t="s">
        <v>295</v>
      </c>
      <c r="B362" s="196">
        <v>0</v>
      </c>
    </row>
    <row r="363" customHeight="1" spans="1:2">
      <c r="A363" s="195" t="s">
        <v>76</v>
      </c>
      <c r="B363" s="196">
        <v>0</v>
      </c>
    </row>
    <row r="364" customHeight="1" spans="1:2">
      <c r="A364" s="195" t="s">
        <v>77</v>
      </c>
      <c r="B364" s="196">
        <v>0</v>
      </c>
    </row>
    <row r="365" customHeight="1" spans="1:2">
      <c r="A365" s="195" t="s">
        <v>78</v>
      </c>
      <c r="B365" s="196">
        <v>0</v>
      </c>
    </row>
    <row r="366" customHeight="1" spans="1:2">
      <c r="A366" s="195" t="s">
        <v>296</v>
      </c>
      <c r="B366" s="196">
        <v>0</v>
      </c>
    </row>
    <row r="367" customHeight="1" spans="1:2">
      <c r="A367" s="195" t="s">
        <v>297</v>
      </c>
      <c r="B367" s="196">
        <v>0</v>
      </c>
    </row>
    <row r="368" customHeight="1" spans="1:2">
      <c r="A368" s="195" t="s">
        <v>298</v>
      </c>
      <c r="B368" s="196">
        <v>0</v>
      </c>
    </row>
    <row r="369" customHeight="1" spans="1:2">
      <c r="A369" s="195" t="s">
        <v>117</v>
      </c>
      <c r="B369" s="196">
        <v>0</v>
      </c>
    </row>
    <row r="370" customHeight="1" spans="1:2">
      <c r="A370" s="195" t="s">
        <v>85</v>
      </c>
      <c r="B370" s="196">
        <v>0</v>
      </c>
    </row>
    <row r="371" customHeight="1" spans="1:2">
      <c r="A371" s="195" t="s">
        <v>299</v>
      </c>
      <c r="B371" s="196">
        <v>0</v>
      </c>
    </row>
    <row r="372" customHeight="1" spans="1:2">
      <c r="A372" s="195" t="s">
        <v>300</v>
      </c>
      <c r="B372" s="196">
        <v>0</v>
      </c>
    </row>
    <row r="373" customHeight="1" spans="1:2">
      <c r="A373" s="195" t="s">
        <v>76</v>
      </c>
      <c r="B373" s="196">
        <v>0</v>
      </c>
    </row>
    <row r="374" customHeight="1" spans="1:2">
      <c r="A374" s="195" t="s">
        <v>77</v>
      </c>
      <c r="B374" s="196">
        <v>0</v>
      </c>
    </row>
    <row r="375" customHeight="1" spans="1:2">
      <c r="A375" s="195" t="s">
        <v>78</v>
      </c>
      <c r="B375" s="196">
        <v>0</v>
      </c>
    </row>
    <row r="376" customHeight="1" spans="1:2">
      <c r="A376" s="195" t="s">
        <v>301</v>
      </c>
      <c r="B376" s="196">
        <v>0</v>
      </c>
    </row>
    <row r="377" customHeight="1" spans="1:2">
      <c r="A377" s="195" t="s">
        <v>302</v>
      </c>
      <c r="B377" s="196">
        <v>0</v>
      </c>
    </row>
    <row r="378" customHeight="1" spans="1:2">
      <c r="A378" s="195" t="s">
        <v>303</v>
      </c>
      <c r="B378" s="196">
        <v>0</v>
      </c>
    </row>
    <row r="379" customHeight="1" spans="1:2">
      <c r="A379" s="195" t="s">
        <v>117</v>
      </c>
      <c r="B379" s="196">
        <v>0</v>
      </c>
    </row>
    <row r="380" customHeight="1" spans="1:2">
      <c r="A380" s="195" t="s">
        <v>85</v>
      </c>
      <c r="B380" s="196">
        <v>0</v>
      </c>
    </row>
    <row r="381" customHeight="1" spans="1:2">
      <c r="A381" s="195" t="s">
        <v>304</v>
      </c>
      <c r="B381" s="196">
        <v>0</v>
      </c>
    </row>
    <row r="382" customHeight="1" spans="1:2">
      <c r="A382" s="195" t="s">
        <v>305</v>
      </c>
      <c r="B382" s="196">
        <v>0</v>
      </c>
    </row>
    <row r="383" customHeight="1" spans="1:2">
      <c r="A383" s="195" t="s">
        <v>76</v>
      </c>
      <c r="B383" s="196">
        <v>0</v>
      </c>
    </row>
    <row r="384" customHeight="1" spans="1:2">
      <c r="A384" s="195" t="s">
        <v>77</v>
      </c>
      <c r="B384" s="196">
        <v>0</v>
      </c>
    </row>
    <row r="385" customHeight="1" spans="1:2">
      <c r="A385" s="195" t="s">
        <v>78</v>
      </c>
      <c r="B385" s="196">
        <v>0</v>
      </c>
    </row>
    <row r="386" customHeight="1" spans="1:2">
      <c r="A386" s="195" t="s">
        <v>306</v>
      </c>
      <c r="B386" s="196">
        <v>0</v>
      </c>
    </row>
    <row r="387" customHeight="1" spans="1:2">
      <c r="A387" s="195" t="s">
        <v>307</v>
      </c>
      <c r="B387" s="196">
        <v>0</v>
      </c>
    </row>
    <row r="388" customHeight="1" spans="1:2">
      <c r="A388" s="195" t="s">
        <v>85</v>
      </c>
      <c r="B388" s="196">
        <v>0</v>
      </c>
    </row>
    <row r="389" customHeight="1" spans="1:2">
      <c r="A389" s="195" t="s">
        <v>308</v>
      </c>
      <c r="B389" s="196">
        <v>0</v>
      </c>
    </row>
    <row r="390" customHeight="1" spans="1:2">
      <c r="A390" s="195" t="s">
        <v>309</v>
      </c>
      <c r="B390" s="196">
        <v>0</v>
      </c>
    </row>
    <row r="391" customHeight="1" spans="1:2">
      <c r="A391" s="195" t="s">
        <v>76</v>
      </c>
      <c r="B391" s="196">
        <v>0</v>
      </c>
    </row>
    <row r="392" customHeight="1" spans="1:2">
      <c r="A392" s="195" t="s">
        <v>77</v>
      </c>
      <c r="B392" s="196">
        <v>0</v>
      </c>
    </row>
    <row r="393" customHeight="1" spans="1:2">
      <c r="A393" s="195" t="s">
        <v>117</v>
      </c>
      <c r="B393" s="196">
        <v>0</v>
      </c>
    </row>
    <row r="394" customHeight="1" spans="1:2">
      <c r="A394" s="195" t="s">
        <v>310</v>
      </c>
      <c r="B394" s="196">
        <v>0</v>
      </c>
    </row>
    <row r="395" customHeight="1" spans="1:2">
      <c r="A395" s="195" t="s">
        <v>311</v>
      </c>
      <c r="B395" s="196">
        <v>0</v>
      </c>
    </row>
    <row r="396" customHeight="1" spans="1:2">
      <c r="A396" s="195" t="s">
        <v>312</v>
      </c>
      <c r="B396" s="196">
        <v>0</v>
      </c>
    </row>
    <row r="397" customHeight="1" spans="1:2">
      <c r="A397" s="195" t="s">
        <v>313</v>
      </c>
      <c r="B397" s="196">
        <v>0</v>
      </c>
    </row>
    <row r="398" customHeight="1" spans="1:2">
      <c r="A398" s="195" t="s">
        <v>314</v>
      </c>
      <c r="B398" s="196">
        <v>148658</v>
      </c>
    </row>
    <row r="399" customHeight="1" spans="1:2">
      <c r="A399" s="195" t="s">
        <v>315</v>
      </c>
      <c r="B399" s="196">
        <v>1709</v>
      </c>
    </row>
    <row r="400" customHeight="1" spans="1:2">
      <c r="A400" s="195" t="s">
        <v>76</v>
      </c>
      <c r="B400" s="196">
        <v>1204</v>
      </c>
    </row>
    <row r="401" customHeight="1" spans="1:2">
      <c r="A401" s="195" t="s">
        <v>77</v>
      </c>
      <c r="B401" s="196">
        <v>294</v>
      </c>
    </row>
    <row r="402" customHeight="1" spans="1:2">
      <c r="A402" s="195" t="s">
        <v>78</v>
      </c>
      <c r="B402" s="196">
        <v>0</v>
      </c>
    </row>
    <row r="403" customHeight="1" spans="1:2">
      <c r="A403" s="195" t="s">
        <v>316</v>
      </c>
      <c r="B403" s="196">
        <v>211</v>
      </c>
    </row>
    <row r="404" customHeight="1" spans="1:2">
      <c r="A404" s="195" t="s">
        <v>317</v>
      </c>
      <c r="B404" s="196">
        <v>116588</v>
      </c>
    </row>
    <row r="405" customHeight="1" spans="1:2">
      <c r="A405" s="195" t="s">
        <v>318</v>
      </c>
      <c r="B405" s="196">
        <v>15326</v>
      </c>
    </row>
    <row r="406" customHeight="1" spans="1:2">
      <c r="A406" s="195" t="s">
        <v>319</v>
      </c>
      <c r="B406" s="196">
        <v>54732</v>
      </c>
    </row>
    <row r="407" customHeight="1" spans="1:2">
      <c r="A407" s="195" t="s">
        <v>320</v>
      </c>
      <c r="B407" s="196">
        <v>29646</v>
      </c>
    </row>
    <row r="408" customHeight="1" spans="1:2">
      <c r="A408" s="195" t="s">
        <v>321</v>
      </c>
      <c r="B408" s="196">
        <v>12320</v>
      </c>
    </row>
    <row r="409" customHeight="1" spans="1:2">
      <c r="A409" s="195" t="s">
        <v>322</v>
      </c>
      <c r="B409" s="196">
        <v>11</v>
      </c>
    </row>
    <row r="410" customHeight="1" spans="1:2">
      <c r="A410" s="195" t="s">
        <v>323</v>
      </c>
      <c r="B410" s="196">
        <v>0</v>
      </c>
    </row>
    <row r="411" customHeight="1" spans="1:2">
      <c r="A411" s="195" t="s">
        <v>324</v>
      </c>
      <c r="B411" s="196">
        <v>0</v>
      </c>
    </row>
    <row r="412" customHeight="1" spans="1:2">
      <c r="A412" s="195" t="s">
        <v>325</v>
      </c>
      <c r="B412" s="196">
        <v>4553</v>
      </c>
    </row>
    <row r="413" customHeight="1" spans="1:2">
      <c r="A413" s="195" t="s">
        <v>326</v>
      </c>
      <c r="B413" s="196">
        <v>7719</v>
      </c>
    </row>
    <row r="414" customHeight="1" spans="1:2">
      <c r="A414" s="195" t="s">
        <v>327</v>
      </c>
      <c r="B414" s="196">
        <v>0</v>
      </c>
    </row>
    <row r="415" customHeight="1" spans="1:2">
      <c r="A415" s="195" t="s">
        <v>328</v>
      </c>
      <c r="B415" s="196">
        <v>1362</v>
      </c>
    </row>
    <row r="416" customHeight="1" spans="1:2">
      <c r="A416" s="195" t="s">
        <v>329</v>
      </c>
      <c r="B416" s="196">
        <v>0</v>
      </c>
    </row>
    <row r="417" customHeight="1" spans="1:2">
      <c r="A417" s="195" t="s">
        <v>330</v>
      </c>
      <c r="B417" s="196">
        <v>6357</v>
      </c>
    </row>
    <row r="418" customHeight="1" spans="1:2">
      <c r="A418" s="195" t="s">
        <v>331</v>
      </c>
      <c r="B418" s="196">
        <v>0</v>
      </c>
    </row>
    <row r="419" customHeight="1" spans="1:2">
      <c r="A419" s="195" t="s">
        <v>332</v>
      </c>
      <c r="B419" s="196">
        <v>0</v>
      </c>
    </row>
    <row r="420" customHeight="1" spans="1:2">
      <c r="A420" s="195" t="s">
        <v>333</v>
      </c>
      <c r="B420" s="196">
        <v>0</v>
      </c>
    </row>
    <row r="421" customHeight="1" spans="1:2">
      <c r="A421" s="195" t="s">
        <v>334</v>
      </c>
      <c r="B421" s="196">
        <v>0</v>
      </c>
    </row>
    <row r="422" customHeight="1" spans="1:2">
      <c r="A422" s="195" t="s">
        <v>335</v>
      </c>
      <c r="B422" s="196">
        <v>0</v>
      </c>
    </row>
    <row r="423" customHeight="1" spans="1:2">
      <c r="A423" s="195" t="s">
        <v>336</v>
      </c>
      <c r="B423" s="196">
        <v>0</v>
      </c>
    </row>
    <row r="424" customHeight="1" spans="1:2">
      <c r="A424" s="195" t="s">
        <v>337</v>
      </c>
      <c r="B424" s="196">
        <v>0</v>
      </c>
    </row>
    <row r="425" customHeight="1" spans="1:2">
      <c r="A425" s="195" t="s">
        <v>338</v>
      </c>
      <c r="B425" s="196">
        <v>0</v>
      </c>
    </row>
    <row r="426" customHeight="1" spans="1:2">
      <c r="A426" s="195" t="s">
        <v>339</v>
      </c>
      <c r="B426" s="196">
        <v>106</v>
      </c>
    </row>
    <row r="427" customHeight="1" spans="1:2">
      <c r="A427" s="195" t="s">
        <v>340</v>
      </c>
      <c r="B427" s="196">
        <v>106</v>
      </c>
    </row>
    <row r="428" customHeight="1" spans="1:2">
      <c r="A428" s="195" t="s">
        <v>341</v>
      </c>
      <c r="B428" s="196">
        <v>0</v>
      </c>
    </row>
    <row r="429" customHeight="1" spans="1:2">
      <c r="A429" s="195" t="s">
        <v>342</v>
      </c>
      <c r="B429" s="196">
        <v>0</v>
      </c>
    </row>
    <row r="430" customHeight="1" spans="1:2">
      <c r="A430" s="195" t="s">
        <v>343</v>
      </c>
      <c r="B430" s="196">
        <v>0</v>
      </c>
    </row>
    <row r="431" customHeight="1" spans="1:2">
      <c r="A431" s="195" t="s">
        <v>344</v>
      </c>
      <c r="B431" s="196">
        <v>0</v>
      </c>
    </row>
    <row r="432" customHeight="1" spans="1:2">
      <c r="A432" s="195" t="s">
        <v>345</v>
      </c>
      <c r="B432" s="196">
        <v>0</v>
      </c>
    </row>
    <row r="433" customHeight="1" spans="1:2">
      <c r="A433" s="195" t="s">
        <v>346</v>
      </c>
      <c r="B433" s="196">
        <v>0</v>
      </c>
    </row>
    <row r="434" customHeight="1" spans="1:2">
      <c r="A434" s="195" t="s">
        <v>347</v>
      </c>
      <c r="B434" s="196">
        <v>1164</v>
      </c>
    </row>
    <row r="435" customHeight="1" spans="1:2">
      <c r="A435" s="195" t="s">
        <v>348</v>
      </c>
      <c r="B435" s="196">
        <v>1164</v>
      </c>
    </row>
    <row r="436" customHeight="1" spans="1:2">
      <c r="A436" s="195" t="s">
        <v>349</v>
      </c>
      <c r="B436" s="196">
        <v>0</v>
      </c>
    </row>
    <row r="437" customHeight="1" spans="1:2">
      <c r="A437" s="195" t="s">
        <v>350</v>
      </c>
      <c r="B437" s="196">
        <v>0</v>
      </c>
    </row>
    <row r="438" customHeight="1" spans="1:2">
      <c r="A438" s="195" t="s">
        <v>351</v>
      </c>
      <c r="B438" s="196">
        <v>3006</v>
      </c>
    </row>
    <row r="439" customHeight="1" spans="1:2">
      <c r="A439" s="195" t="s">
        <v>352</v>
      </c>
      <c r="B439" s="196">
        <v>1771</v>
      </c>
    </row>
    <row r="440" customHeight="1" spans="1:2">
      <c r="A440" s="195" t="s">
        <v>353</v>
      </c>
      <c r="B440" s="196">
        <v>1235</v>
      </c>
    </row>
    <row r="441" customHeight="1" spans="1:2">
      <c r="A441" s="195" t="s">
        <v>354</v>
      </c>
      <c r="B441" s="196">
        <v>0</v>
      </c>
    </row>
    <row r="442" customHeight="1" spans="1:2">
      <c r="A442" s="195" t="s">
        <v>355</v>
      </c>
      <c r="B442" s="196">
        <v>0</v>
      </c>
    </row>
    <row r="443" customHeight="1" spans="1:2">
      <c r="A443" s="195" t="s">
        <v>356</v>
      </c>
      <c r="B443" s="196">
        <v>0</v>
      </c>
    </row>
    <row r="444" customHeight="1" spans="1:2">
      <c r="A444" s="195" t="s">
        <v>357</v>
      </c>
      <c r="B444" s="196">
        <v>17159</v>
      </c>
    </row>
    <row r="445" customHeight="1" spans="1:2">
      <c r="A445" s="195" t="s">
        <v>358</v>
      </c>
      <c r="B445" s="196">
        <v>0</v>
      </c>
    </row>
    <row r="446" customHeight="1" spans="1:2">
      <c r="A446" s="195" t="s">
        <v>359</v>
      </c>
      <c r="B446" s="196">
        <v>0</v>
      </c>
    </row>
    <row r="447" customHeight="1" spans="1:2">
      <c r="A447" s="195" t="s">
        <v>360</v>
      </c>
      <c r="B447" s="196">
        <v>0</v>
      </c>
    </row>
    <row r="448" customHeight="1" spans="1:2">
      <c r="A448" s="195" t="s">
        <v>361</v>
      </c>
      <c r="B448" s="196">
        <v>0</v>
      </c>
    </row>
    <row r="449" customHeight="1" spans="1:2">
      <c r="A449" s="195" t="s">
        <v>362</v>
      </c>
      <c r="B449" s="196">
        <v>0</v>
      </c>
    </row>
    <row r="450" customHeight="1" spans="1:2">
      <c r="A450" s="195" t="s">
        <v>363</v>
      </c>
      <c r="B450" s="196">
        <v>17159</v>
      </c>
    </row>
    <row r="451" customHeight="1" spans="1:2">
      <c r="A451" s="195" t="s">
        <v>364</v>
      </c>
      <c r="B451" s="196">
        <v>1207</v>
      </c>
    </row>
    <row r="452" customHeight="1" spans="1:2">
      <c r="A452" s="195" t="s">
        <v>365</v>
      </c>
      <c r="B452" s="196">
        <v>1207</v>
      </c>
    </row>
    <row r="453" customHeight="1" spans="1:2">
      <c r="A453" s="195" t="s">
        <v>366</v>
      </c>
      <c r="B453" s="196">
        <v>15212</v>
      </c>
    </row>
    <row r="454" customHeight="1" spans="1:2">
      <c r="A454" s="195" t="s">
        <v>367</v>
      </c>
      <c r="B454" s="196">
        <v>761</v>
      </c>
    </row>
    <row r="455" customHeight="1" spans="1:2">
      <c r="A455" s="195" t="s">
        <v>76</v>
      </c>
      <c r="B455" s="196">
        <v>630</v>
      </c>
    </row>
    <row r="456" customHeight="1" spans="1:2">
      <c r="A456" s="195" t="s">
        <v>77</v>
      </c>
      <c r="B456" s="196">
        <v>0</v>
      </c>
    </row>
    <row r="457" customHeight="1" spans="1:2">
      <c r="A457" s="195" t="s">
        <v>78</v>
      </c>
      <c r="B457" s="196">
        <v>0</v>
      </c>
    </row>
    <row r="458" customHeight="1" spans="1:2">
      <c r="A458" s="195" t="s">
        <v>368</v>
      </c>
      <c r="B458" s="196">
        <v>131</v>
      </c>
    </row>
    <row r="459" customHeight="1" spans="1:2">
      <c r="A459" s="195" t="s">
        <v>369</v>
      </c>
      <c r="B459" s="196">
        <v>7</v>
      </c>
    </row>
    <row r="460" customHeight="1" spans="1:2">
      <c r="A460" s="195" t="s">
        <v>370</v>
      </c>
      <c r="B460" s="196">
        <v>0</v>
      </c>
    </row>
    <row r="461" customHeight="1" spans="1:2">
      <c r="A461" s="195" t="s">
        <v>371</v>
      </c>
      <c r="B461" s="196">
        <v>0</v>
      </c>
    </row>
    <row r="462" customHeight="1" spans="1:2">
      <c r="A462" s="195" t="s">
        <v>372</v>
      </c>
      <c r="B462" s="196">
        <v>7</v>
      </c>
    </row>
    <row r="463" customHeight="1" spans="1:2">
      <c r="A463" s="195" t="s">
        <v>373</v>
      </c>
      <c r="B463" s="196">
        <v>0</v>
      </c>
    </row>
    <row r="464" customHeight="1" spans="1:2">
      <c r="A464" s="195" t="s">
        <v>374</v>
      </c>
      <c r="B464" s="196">
        <v>0</v>
      </c>
    </row>
    <row r="465" customHeight="1" spans="1:2">
      <c r="A465" s="195" t="s">
        <v>375</v>
      </c>
      <c r="B465" s="196">
        <v>0</v>
      </c>
    </row>
    <row r="466" customHeight="1" spans="1:2">
      <c r="A466" s="195" t="s">
        <v>376</v>
      </c>
      <c r="B466" s="196">
        <v>0</v>
      </c>
    </row>
    <row r="467" customHeight="1" spans="1:2">
      <c r="A467" s="195" t="s">
        <v>377</v>
      </c>
      <c r="B467" s="196">
        <v>0</v>
      </c>
    </row>
    <row r="468" customHeight="1" spans="1:2">
      <c r="A468" s="195" t="s">
        <v>378</v>
      </c>
      <c r="B468" s="196">
        <v>609</v>
      </c>
    </row>
    <row r="469" customHeight="1" spans="1:2">
      <c r="A469" s="195" t="s">
        <v>370</v>
      </c>
      <c r="B469" s="196">
        <v>0</v>
      </c>
    </row>
    <row r="470" customHeight="1" spans="1:2">
      <c r="A470" s="195" t="s">
        <v>379</v>
      </c>
      <c r="B470" s="196">
        <v>0</v>
      </c>
    </row>
    <row r="471" customHeight="1" spans="1:2">
      <c r="A471" s="195" t="s">
        <v>380</v>
      </c>
      <c r="B471" s="196">
        <v>609</v>
      </c>
    </row>
    <row r="472" customHeight="1" spans="1:2">
      <c r="A472" s="195" t="s">
        <v>381</v>
      </c>
      <c r="B472" s="196">
        <v>0</v>
      </c>
    </row>
    <row r="473" customHeight="1" spans="1:2">
      <c r="A473" s="195" t="s">
        <v>382</v>
      </c>
      <c r="B473" s="196">
        <v>0</v>
      </c>
    </row>
    <row r="474" customHeight="1" spans="1:2">
      <c r="A474" s="195" t="s">
        <v>383</v>
      </c>
      <c r="B474" s="196">
        <v>12112</v>
      </c>
    </row>
    <row r="475" customHeight="1" spans="1:2">
      <c r="A475" s="195" t="s">
        <v>370</v>
      </c>
      <c r="B475" s="196">
        <v>0</v>
      </c>
    </row>
    <row r="476" customHeight="1" spans="1:2">
      <c r="A476" s="195" t="s">
        <v>384</v>
      </c>
      <c r="B476" s="196">
        <v>4395</v>
      </c>
    </row>
    <row r="477" customHeight="1" spans="1:2">
      <c r="A477" s="195" t="s">
        <v>385</v>
      </c>
      <c r="B477" s="196">
        <v>3621</v>
      </c>
    </row>
    <row r="478" customHeight="1" spans="1:2">
      <c r="A478" s="195" t="s">
        <v>386</v>
      </c>
      <c r="B478" s="196">
        <v>0</v>
      </c>
    </row>
    <row r="479" customHeight="1" spans="1:2">
      <c r="A479" s="195" t="s">
        <v>387</v>
      </c>
      <c r="B479" s="196">
        <v>4096</v>
      </c>
    </row>
    <row r="480" customHeight="1" spans="1:2">
      <c r="A480" s="195" t="s">
        <v>388</v>
      </c>
      <c r="B480" s="196">
        <v>0</v>
      </c>
    </row>
    <row r="481" customHeight="1" spans="1:2">
      <c r="A481" s="195" t="s">
        <v>370</v>
      </c>
      <c r="B481" s="196">
        <v>0</v>
      </c>
    </row>
    <row r="482" customHeight="1" spans="1:2">
      <c r="A482" s="195" t="s">
        <v>389</v>
      </c>
      <c r="B482" s="196">
        <v>0</v>
      </c>
    </row>
    <row r="483" customHeight="1" spans="1:2">
      <c r="A483" s="195" t="s">
        <v>390</v>
      </c>
      <c r="B483" s="196">
        <v>0</v>
      </c>
    </row>
    <row r="484" customHeight="1" spans="1:2">
      <c r="A484" s="195" t="s">
        <v>391</v>
      </c>
      <c r="B484" s="196">
        <v>0</v>
      </c>
    </row>
    <row r="485" customHeight="1" spans="1:2">
      <c r="A485" s="195" t="s">
        <v>392</v>
      </c>
      <c r="B485" s="196">
        <v>0</v>
      </c>
    </row>
    <row r="486" customHeight="1" spans="1:2">
      <c r="A486" s="195" t="s">
        <v>393</v>
      </c>
      <c r="B486" s="196">
        <v>0</v>
      </c>
    </row>
    <row r="487" customHeight="1" spans="1:2">
      <c r="A487" s="195" t="s">
        <v>394</v>
      </c>
      <c r="B487" s="196">
        <v>0</v>
      </c>
    </row>
    <row r="488" customHeight="1" spans="1:2">
      <c r="A488" s="195" t="s">
        <v>395</v>
      </c>
      <c r="B488" s="196">
        <v>0</v>
      </c>
    </row>
    <row r="489" customHeight="1" spans="1:2">
      <c r="A489" s="195" t="s">
        <v>396</v>
      </c>
      <c r="B489" s="196">
        <v>0</v>
      </c>
    </row>
    <row r="490" customHeight="1" spans="1:2">
      <c r="A490" s="195" t="s">
        <v>397</v>
      </c>
      <c r="B490" s="196">
        <v>146</v>
      </c>
    </row>
    <row r="491" customHeight="1" spans="1:2">
      <c r="A491" s="195" t="s">
        <v>370</v>
      </c>
      <c r="B491" s="196">
        <v>0</v>
      </c>
    </row>
    <row r="492" customHeight="1" spans="1:2">
      <c r="A492" s="195" t="s">
        <v>398</v>
      </c>
      <c r="B492" s="196">
        <v>146</v>
      </c>
    </row>
    <row r="493" customHeight="1" spans="1:2">
      <c r="A493" s="195" t="s">
        <v>399</v>
      </c>
      <c r="B493" s="196">
        <v>0</v>
      </c>
    </row>
    <row r="494" customHeight="1" spans="1:2">
      <c r="A494" s="195" t="s">
        <v>400</v>
      </c>
      <c r="B494" s="196">
        <v>0</v>
      </c>
    </row>
    <row r="495" customHeight="1" spans="1:2">
      <c r="A495" s="195" t="s">
        <v>401</v>
      </c>
      <c r="B495" s="196">
        <v>0</v>
      </c>
    </row>
    <row r="496" customHeight="1" spans="1:2">
      <c r="A496" s="195" t="s">
        <v>402</v>
      </c>
      <c r="B496" s="196">
        <v>0</v>
      </c>
    </row>
    <row r="497" customHeight="1" spans="1:2">
      <c r="A497" s="195" t="s">
        <v>403</v>
      </c>
      <c r="B497" s="196">
        <v>1577</v>
      </c>
    </row>
    <row r="498" customHeight="1" spans="1:2">
      <c r="A498" s="195" t="s">
        <v>404</v>
      </c>
      <c r="B498" s="196">
        <v>0</v>
      </c>
    </row>
    <row r="499" customHeight="1" spans="1:2">
      <c r="A499" s="195" t="s">
        <v>405</v>
      </c>
      <c r="B499" s="196">
        <v>0</v>
      </c>
    </row>
    <row r="500" customHeight="1" spans="1:2">
      <c r="A500" s="195" t="s">
        <v>406</v>
      </c>
      <c r="B500" s="196">
        <v>1577</v>
      </c>
    </row>
    <row r="501" customHeight="1" spans="1:2">
      <c r="A501" s="195" t="s">
        <v>407</v>
      </c>
      <c r="B501" s="196">
        <v>0</v>
      </c>
    </row>
    <row r="502" customHeight="1" spans="1:2">
      <c r="A502" s="195" t="s">
        <v>408</v>
      </c>
      <c r="B502" s="196">
        <v>0</v>
      </c>
    </row>
    <row r="503" customHeight="1" spans="1:2">
      <c r="A503" s="195" t="s">
        <v>409</v>
      </c>
      <c r="B503" s="196">
        <v>0</v>
      </c>
    </row>
    <row r="504" customHeight="1" spans="1:2">
      <c r="A504" s="195" t="s">
        <v>410</v>
      </c>
      <c r="B504" s="196">
        <v>0</v>
      </c>
    </row>
    <row r="505" customHeight="1" spans="1:2">
      <c r="A505" s="195" t="s">
        <v>411</v>
      </c>
      <c r="B505" s="196">
        <v>0</v>
      </c>
    </row>
    <row r="506" customHeight="1" spans="1:2">
      <c r="A506" s="195" t="s">
        <v>412</v>
      </c>
      <c r="B506" s="196">
        <v>0</v>
      </c>
    </row>
    <row r="507" customHeight="1" spans="1:2">
      <c r="A507" s="195" t="s">
        <v>413</v>
      </c>
      <c r="B507" s="196">
        <v>0</v>
      </c>
    </row>
    <row r="508" customHeight="1" spans="1:2">
      <c r="A508" s="195" t="s">
        <v>414</v>
      </c>
      <c r="B508" s="196">
        <v>0</v>
      </c>
    </row>
    <row r="509" customHeight="1" spans="1:2">
      <c r="A509" s="195" t="s">
        <v>415</v>
      </c>
      <c r="B509" s="196">
        <v>12735</v>
      </c>
    </row>
    <row r="510" customHeight="1" spans="1:2">
      <c r="A510" s="195" t="s">
        <v>416</v>
      </c>
      <c r="B510" s="196">
        <v>7760</v>
      </c>
    </row>
    <row r="511" customHeight="1" spans="1:2">
      <c r="A511" s="195" t="s">
        <v>76</v>
      </c>
      <c r="B511" s="196">
        <v>536</v>
      </c>
    </row>
    <row r="512" customHeight="1" spans="1:2">
      <c r="A512" s="195" t="s">
        <v>77</v>
      </c>
      <c r="B512" s="196">
        <v>0</v>
      </c>
    </row>
    <row r="513" customHeight="1" spans="1:2">
      <c r="A513" s="195" t="s">
        <v>78</v>
      </c>
      <c r="B513" s="196">
        <v>0</v>
      </c>
    </row>
    <row r="514" customHeight="1" spans="1:2">
      <c r="A514" s="195" t="s">
        <v>417</v>
      </c>
      <c r="B514" s="196">
        <v>715</v>
      </c>
    </row>
    <row r="515" customHeight="1" spans="1:2">
      <c r="A515" s="195" t="s">
        <v>418</v>
      </c>
      <c r="B515" s="196">
        <v>0</v>
      </c>
    </row>
    <row r="516" customHeight="1" spans="1:2">
      <c r="A516" s="195" t="s">
        <v>419</v>
      </c>
      <c r="B516" s="196">
        <v>0</v>
      </c>
    </row>
    <row r="517" customHeight="1" spans="1:2">
      <c r="A517" s="195" t="s">
        <v>420</v>
      </c>
      <c r="B517" s="196">
        <v>0</v>
      </c>
    </row>
    <row r="518" customHeight="1" spans="1:2">
      <c r="A518" s="195" t="s">
        <v>421</v>
      </c>
      <c r="B518" s="196">
        <v>88</v>
      </c>
    </row>
    <row r="519" customHeight="1" spans="1:2">
      <c r="A519" s="195" t="s">
        <v>422</v>
      </c>
      <c r="B519" s="196">
        <v>1292</v>
      </c>
    </row>
    <row r="520" customHeight="1" spans="1:2">
      <c r="A520" s="195" t="s">
        <v>423</v>
      </c>
      <c r="B520" s="196">
        <v>0</v>
      </c>
    </row>
    <row r="521" customHeight="1" spans="1:2">
      <c r="A521" s="195" t="s">
        <v>424</v>
      </c>
      <c r="B521" s="196">
        <v>54</v>
      </c>
    </row>
    <row r="522" customHeight="1" spans="1:2">
      <c r="A522" s="195" t="s">
        <v>425</v>
      </c>
      <c r="B522" s="196">
        <v>0</v>
      </c>
    </row>
    <row r="523" customHeight="1" spans="1:2">
      <c r="A523" s="195" t="s">
        <v>426</v>
      </c>
      <c r="B523" s="196">
        <v>0</v>
      </c>
    </row>
    <row r="524" customHeight="1" spans="1:2">
      <c r="A524" s="195" t="s">
        <v>427</v>
      </c>
      <c r="B524" s="196">
        <v>4116</v>
      </c>
    </row>
    <row r="525" customHeight="1" spans="1:2">
      <c r="A525" s="195" t="s">
        <v>428</v>
      </c>
      <c r="B525" s="196">
        <v>959</v>
      </c>
    </row>
    <row r="526" customHeight="1" spans="1:2">
      <c r="A526" s="195" t="s">
        <v>429</v>
      </c>
      <c r="B526" s="196">
        <v>0</v>
      </c>
    </row>
    <row r="527" customHeight="1" spans="1:2">
      <c r="A527" s="195" t="s">
        <v>76</v>
      </c>
      <c r="B527" s="196">
        <v>0</v>
      </c>
    </row>
    <row r="528" customHeight="1" spans="1:2">
      <c r="A528" s="195" t="s">
        <v>77</v>
      </c>
      <c r="B528" s="196">
        <v>0</v>
      </c>
    </row>
    <row r="529" customHeight="1" spans="1:2">
      <c r="A529" s="195" t="s">
        <v>78</v>
      </c>
      <c r="B529" s="196">
        <v>0</v>
      </c>
    </row>
    <row r="530" customHeight="1" spans="1:2">
      <c r="A530" s="195" t="s">
        <v>430</v>
      </c>
      <c r="B530" s="196">
        <v>0</v>
      </c>
    </row>
    <row r="531" customHeight="1" spans="1:2">
      <c r="A531" s="195" t="s">
        <v>431</v>
      </c>
      <c r="B531" s="196">
        <v>0</v>
      </c>
    </row>
    <row r="532" customHeight="1" spans="1:2">
      <c r="A532" s="195" t="s">
        <v>432</v>
      </c>
      <c r="B532" s="196">
        <v>0</v>
      </c>
    </row>
    <row r="533" customHeight="1" spans="1:2">
      <c r="A533" s="195" t="s">
        <v>433</v>
      </c>
      <c r="B533" s="196">
        <v>0</v>
      </c>
    </row>
    <row r="534" customHeight="1" spans="1:2">
      <c r="A534" s="195" t="s">
        <v>434</v>
      </c>
      <c r="B534" s="196">
        <v>2503</v>
      </c>
    </row>
    <row r="535" customHeight="1" spans="1:2">
      <c r="A535" s="195" t="s">
        <v>76</v>
      </c>
      <c r="B535" s="196">
        <v>335</v>
      </c>
    </row>
    <row r="536" customHeight="1" spans="1:2">
      <c r="A536" s="195" t="s">
        <v>77</v>
      </c>
      <c r="B536" s="196">
        <v>0</v>
      </c>
    </row>
    <row r="537" customHeight="1" spans="1:2">
      <c r="A537" s="195" t="s">
        <v>78</v>
      </c>
      <c r="B537" s="196">
        <v>0</v>
      </c>
    </row>
    <row r="538" customHeight="1" spans="1:2">
      <c r="A538" s="195" t="s">
        <v>435</v>
      </c>
      <c r="B538" s="196">
        <v>0</v>
      </c>
    </row>
    <row r="539" customHeight="1" spans="1:2">
      <c r="A539" s="195" t="s">
        <v>436</v>
      </c>
      <c r="B539" s="196">
        <v>0</v>
      </c>
    </row>
    <row r="540" customHeight="1" spans="1:2">
      <c r="A540" s="195" t="s">
        <v>437</v>
      </c>
      <c r="B540" s="196">
        <v>0</v>
      </c>
    </row>
    <row r="541" customHeight="1" spans="1:2">
      <c r="A541" s="195" t="s">
        <v>438</v>
      </c>
      <c r="B541" s="196">
        <v>42</v>
      </c>
    </row>
    <row r="542" customHeight="1" spans="1:2">
      <c r="A542" s="195" t="s">
        <v>439</v>
      </c>
      <c r="B542" s="196">
        <v>305</v>
      </c>
    </row>
    <row r="543" customHeight="1" spans="1:2">
      <c r="A543" s="195" t="s">
        <v>440</v>
      </c>
      <c r="B543" s="196">
        <v>0</v>
      </c>
    </row>
    <row r="544" customHeight="1" spans="1:2">
      <c r="A544" s="195" t="s">
        <v>441</v>
      </c>
      <c r="B544" s="196">
        <v>1821</v>
      </c>
    </row>
    <row r="545" customHeight="1" spans="1:2">
      <c r="A545" s="195" t="s">
        <v>442</v>
      </c>
      <c r="B545" s="196">
        <v>0</v>
      </c>
    </row>
    <row r="546" customHeight="1" spans="1:2">
      <c r="A546" s="195" t="s">
        <v>76</v>
      </c>
      <c r="B546" s="196">
        <v>0</v>
      </c>
    </row>
    <row r="547" customHeight="1" spans="1:2">
      <c r="A547" s="195" t="s">
        <v>77</v>
      </c>
      <c r="B547" s="196">
        <v>0</v>
      </c>
    </row>
    <row r="548" customHeight="1" spans="1:2">
      <c r="A548" s="195" t="s">
        <v>78</v>
      </c>
      <c r="B548" s="196">
        <v>0</v>
      </c>
    </row>
    <row r="549" customHeight="1" spans="1:2">
      <c r="A549" s="195" t="s">
        <v>443</v>
      </c>
      <c r="B549" s="196">
        <v>0</v>
      </c>
    </row>
    <row r="550" customHeight="1" spans="1:2">
      <c r="A550" s="195" t="s">
        <v>444</v>
      </c>
      <c r="B550" s="196">
        <v>0</v>
      </c>
    </row>
    <row r="551" customHeight="1" spans="1:2">
      <c r="A551" s="195" t="s">
        <v>445</v>
      </c>
      <c r="B551" s="196">
        <v>0</v>
      </c>
    </row>
    <row r="552" customHeight="1" spans="1:2">
      <c r="A552" s="195" t="s">
        <v>446</v>
      </c>
      <c r="B552" s="196">
        <v>0</v>
      </c>
    </row>
    <row r="553" customHeight="1" spans="1:2">
      <c r="A553" s="195" t="s">
        <v>447</v>
      </c>
      <c r="B553" s="196">
        <v>0</v>
      </c>
    </row>
    <row r="554" customHeight="1" spans="1:2">
      <c r="A554" s="195" t="s">
        <v>448</v>
      </c>
      <c r="B554" s="196">
        <v>1873</v>
      </c>
    </row>
    <row r="555" customHeight="1" spans="1:2">
      <c r="A555" s="195" t="s">
        <v>76</v>
      </c>
      <c r="B555" s="196">
        <v>0</v>
      </c>
    </row>
    <row r="556" customHeight="1" spans="1:2">
      <c r="A556" s="195" t="s">
        <v>77</v>
      </c>
      <c r="B556" s="196">
        <v>0</v>
      </c>
    </row>
    <row r="557" customHeight="1" spans="1:2">
      <c r="A557" s="195" t="s">
        <v>78</v>
      </c>
      <c r="B557" s="196">
        <v>0</v>
      </c>
    </row>
    <row r="558" customHeight="1" spans="1:2">
      <c r="A558" s="195" t="s">
        <v>449</v>
      </c>
      <c r="B558" s="196">
        <v>0</v>
      </c>
    </row>
    <row r="559" customHeight="1" spans="1:2">
      <c r="A559" s="195" t="s">
        <v>450</v>
      </c>
      <c r="B559" s="196">
        <v>1753</v>
      </c>
    </row>
    <row r="560" customHeight="1" spans="1:2">
      <c r="A560" s="195" t="s">
        <v>451</v>
      </c>
      <c r="B560" s="196">
        <v>120</v>
      </c>
    </row>
    <row r="561" customHeight="1" spans="1:2">
      <c r="A561" s="195" t="s">
        <v>452</v>
      </c>
      <c r="B561" s="196">
        <v>599</v>
      </c>
    </row>
    <row r="562" customHeight="1" spans="1:2">
      <c r="A562" s="195" t="s">
        <v>453</v>
      </c>
      <c r="B562" s="196">
        <v>35</v>
      </c>
    </row>
    <row r="563" customHeight="1" spans="1:2">
      <c r="A563" s="195" t="s">
        <v>454</v>
      </c>
      <c r="B563" s="196">
        <v>0</v>
      </c>
    </row>
    <row r="564" customHeight="1" spans="1:2">
      <c r="A564" s="195" t="s">
        <v>455</v>
      </c>
      <c r="B564" s="196">
        <v>564</v>
      </c>
    </row>
    <row r="565" customHeight="1" spans="1:2">
      <c r="A565" s="195" t="s">
        <v>456</v>
      </c>
      <c r="B565" s="196">
        <v>116022</v>
      </c>
    </row>
    <row r="566" customHeight="1" spans="1:2">
      <c r="A566" s="195" t="s">
        <v>457</v>
      </c>
      <c r="B566" s="196">
        <v>6692</v>
      </c>
    </row>
    <row r="567" customHeight="1" spans="1:2">
      <c r="A567" s="195" t="s">
        <v>76</v>
      </c>
      <c r="B567" s="196">
        <v>1262</v>
      </c>
    </row>
    <row r="568" customHeight="1" spans="1:2">
      <c r="A568" s="195" t="s">
        <v>77</v>
      </c>
      <c r="B568" s="196">
        <v>2</v>
      </c>
    </row>
    <row r="569" customHeight="1" spans="1:2">
      <c r="A569" s="195" t="s">
        <v>78</v>
      </c>
      <c r="B569" s="196">
        <v>0</v>
      </c>
    </row>
    <row r="570" customHeight="1" spans="1:2">
      <c r="A570" s="195" t="s">
        <v>458</v>
      </c>
      <c r="B570" s="196">
        <v>0</v>
      </c>
    </row>
    <row r="571" customHeight="1" spans="1:2">
      <c r="A571" s="195" t="s">
        <v>459</v>
      </c>
      <c r="B571" s="196">
        <v>208</v>
      </c>
    </row>
    <row r="572" customHeight="1" spans="1:2">
      <c r="A572" s="195" t="s">
        <v>460</v>
      </c>
      <c r="B572" s="196">
        <v>0</v>
      </c>
    </row>
    <row r="573" customHeight="1" spans="1:2">
      <c r="A573" s="195" t="s">
        <v>461</v>
      </c>
      <c r="B573" s="196">
        <v>0</v>
      </c>
    </row>
    <row r="574" customHeight="1" spans="1:2">
      <c r="A574" s="195" t="s">
        <v>117</v>
      </c>
      <c r="B574" s="196">
        <v>0</v>
      </c>
    </row>
    <row r="575" customHeight="1" spans="1:2">
      <c r="A575" s="195" t="s">
        <v>462</v>
      </c>
      <c r="B575" s="196">
        <v>0</v>
      </c>
    </row>
    <row r="576" customHeight="1" spans="1:2">
      <c r="A576" s="195" t="s">
        <v>463</v>
      </c>
      <c r="B576" s="196">
        <v>0</v>
      </c>
    </row>
    <row r="577" customHeight="1" spans="1:2">
      <c r="A577" s="195" t="s">
        <v>464</v>
      </c>
      <c r="B577" s="196">
        <v>1693</v>
      </c>
    </row>
    <row r="578" customHeight="1" spans="1:2">
      <c r="A578" s="195" t="s">
        <v>465</v>
      </c>
      <c r="B578" s="196">
        <v>39</v>
      </c>
    </row>
    <row r="579" customHeight="1" spans="1:2">
      <c r="A579" s="195" t="s">
        <v>466</v>
      </c>
      <c r="B579" s="196">
        <v>3488</v>
      </c>
    </row>
    <row r="580" customHeight="1" spans="1:2">
      <c r="A580" s="195" t="s">
        <v>467</v>
      </c>
      <c r="B580" s="196">
        <v>10766</v>
      </c>
    </row>
    <row r="581" customHeight="1" spans="1:2">
      <c r="A581" s="195" t="s">
        <v>76</v>
      </c>
      <c r="B581" s="196">
        <v>676</v>
      </c>
    </row>
    <row r="582" customHeight="1" spans="1:2">
      <c r="A582" s="195" t="s">
        <v>77</v>
      </c>
      <c r="B582" s="196">
        <v>0</v>
      </c>
    </row>
    <row r="583" customHeight="1" spans="1:2">
      <c r="A583" s="195" t="s">
        <v>78</v>
      </c>
      <c r="B583" s="196">
        <v>0</v>
      </c>
    </row>
    <row r="584" customHeight="1" spans="1:2">
      <c r="A584" s="195" t="s">
        <v>468</v>
      </c>
      <c r="B584" s="196">
        <v>0</v>
      </c>
    </row>
    <row r="585" customHeight="1" spans="1:2">
      <c r="A585" s="195" t="s">
        <v>469</v>
      </c>
      <c r="B585" s="196">
        <v>0</v>
      </c>
    </row>
    <row r="586" customHeight="1" spans="1:2">
      <c r="A586" s="195" t="s">
        <v>470</v>
      </c>
      <c r="B586" s="196">
        <v>7276</v>
      </c>
    </row>
    <row r="587" customHeight="1" spans="1:2">
      <c r="A587" s="195" t="s">
        <v>471</v>
      </c>
      <c r="B587" s="196">
        <v>2814</v>
      </c>
    </row>
    <row r="588" customHeight="1" spans="1:2">
      <c r="A588" s="195" t="s">
        <v>472</v>
      </c>
      <c r="B588" s="196">
        <v>0</v>
      </c>
    </row>
    <row r="589" customHeight="1" spans="1:2">
      <c r="A589" s="195" t="s">
        <v>473</v>
      </c>
      <c r="B589" s="196">
        <v>0</v>
      </c>
    </row>
    <row r="590" customHeight="1" spans="1:2">
      <c r="A590" s="195" t="s">
        <v>474</v>
      </c>
      <c r="B590" s="196">
        <v>40003</v>
      </c>
    </row>
    <row r="591" customHeight="1" spans="1:2">
      <c r="A591" s="195" t="s">
        <v>475</v>
      </c>
      <c r="B591" s="196">
        <v>30</v>
      </c>
    </row>
    <row r="592" customHeight="1" spans="1:2">
      <c r="A592" s="195" t="s">
        <v>476</v>
      </c>
      <c r="B592" s="196">
        <v>0</v>
      </c>
    </row>
    <row r="593" customHeight="1" spans="1:2">
      <c r="A593" s="195" t="s">
        <v>477</v>
      </c>
      <c r="B593" s="196">
        <v>589</v>
      </c>
    </row>
    <row r="594" customHeight="1" spans="1:2">
      <c r="A594" s="195" t="s">
        <v>478</v>
      </c>
      <c r="B594" s="196">
        <v>0</v>
      </c>
    </row>
    <row r="595" customHeight="1" spans="1:2">
      <c r="A595" s="195" t="s">
        <v>479</v>
      </c>
      <c r="B595" s="196">
        <v>18455</v>
      </c>
    </row>
    <row r="596" customHeight="1" spans="1:2">
      <c r="A596" s="195" t="s">
        <v>480</v>
      </c>
      <c r="B596" s="196">
        <v>7310</v>
      </c>
    </row>
    <row r="597" customHeight="1" spans="1:2">
      <c r="A597" s="195" t="s">
        <v>481</v>
      </c>
      <c r="B597" s="196">
        <v>13619</v>
      </c>
    </row>
    <row r="598" customHeight="1" spans="1:2">
      <c r="A598" s="195" t="s">
        <v>482</v>
      </c>
      <c r="B598" s="196">
        <v>0</v>
      </c>
    </row>
    <row r="599" customHeight="1" spans="1:2">
      <c r="A599" s="195" t="s">
        <v>483</v>
      </c>
      <c r="B599" s="196">
        <v>0</v>
      </c>
    </row>
    <row r="600" customHeight="1" spans="1:2">
      <c r="A600" s="195" t="s">
        <v>484</v>
      </c>
      <c r="B600" s="196">
        <v>0</v>
      </c>
    </row>
    <row r="601" customHeight="1" spans="1:2">
      <c r="A601" s="195" t="s">
        <v>485</v>
      </c>
      <c r="B601" s="196">
        <v>0</v>
      </c>
    </row>
    <row r="602" customHeight="1" spans="1:2">
      <c r="A602" s="195" t="s">
        <v>486</v>
      </c>
      <c r="B602" s="196">
        <v>0</v>
      </c>
    </row>
    <row r="603" customHeight="1" spans="1:2">
      <c r="A603" s="195" t="s">
        <v>487</v>
      </c>
      <c r="B603" s="196">
        <v>6459</v>
      </c>
    </row>
    <row r="604" customHeight="1" spans="1:2">
      <c r="A604" s="195" t="s">
        <v>488</v>
      </c>
      <c r="B604" s="196">
        <v>0</v>
      </c>
    </row>
    <row r="605" customHeight="1" spans="1:2">
      <c r="A605" s="195" t="s">
        <v>489</v>
      </c>
      <c r="B605" s="196">
        <v>0</v>
      </c>
    </row>
    <row r="606" customHeight="1" spans="1:2">
      <c r="A606" s="195" t="s">
        <v>490</v>
      </c>
      <c r="B606" s="196">
        <v>0</v>
      </c>
    </row>
    <row r="607" customHeight="1" spans="1:2">
      <c r="A607" s="195" t="s">
        <v>491</v>
      </c>
      <c r="B607" s="196">
        <v>5496</v>
      </c>
    </row>
    <row r="608" customHeight="1" spans="1:2">
      <c r="A608" s="195" t="s">
        <v>492</v>
      </c>
      <c r="B608" s="196">
        <v>0</v>
      </c>
    </row>
    <row r="609" customHeight="1" spans="1:2">
      <c r="A609" s="195" t="s">
        <v>493</v>
      </c>
      <c r="B609" s="196">
        <v>0</v>
      </c>
    </row>
    <row r="610" customHeight="1" spans="1:2">
      <c r="A610" s="195" t="s">
        <v>494</v>
      </c>
      <c r="B610" s="196">
        <v>0</v>
      </c>
    </row>
    <row r="611" customHeight="1" spans="1:2">
      <c r="A611" s="195" t="s">
        <v>495</v>
      </c>
      <c r="B611" s="196">
        <v>0</v>
      </c>
    </row>
    <row r="612" customHeight="1" spans="1:2">
      <c r="A612" s="195" t="s">
        <v>496</v>
      </c>
      <c r="B612" s="196">
        <v>963</v>
      </c>
    </row>
    <row r="613" customHeight="1" spans="1:2">
      <c r="A613" s="195" t="s">
        <v>497</v>
      </c>
      <c r="B613" s="196">
        <v>3828</v>
      </c>
    </row>
    <row r="614" customHeight="1" spans="1:2">
      <c r="A614" s="195" t="s">
        <v>498</v>
      </c>
      <c r="B614" s="196">
        <v>78</v>
      </c>
    </row>
    <row r="615" customHeight="1" spans="1:2">
      <c r="A615" s="195" t="s">
        <v>499</v>
      </c>
      <c r="B615" s="196">
        <v>522</v>
      </c>
    </row>
    <row r="616" customHeight="1" spans="1:2">
      <c r="A616" s="195" t="s">
        <v>500</v>
      </c>
      <c r="B616" s="196">
        <v>1227</v>
      </c>
    </row>
    <row r="617" customHeight="1" spans="1:2">
      <c r="A617" s="195" t="s">
        <v>501</v>
      </c>
      <c r="B617" s="196">
        <v>0</v>
      </c>
    </row>
    <row r="618" customHeight="1" spans="1:2">
      <c r="A618" s="195" t="s">
        <v>502</v>
      </c>
      <c r="B618" s="196">
        <v>612</v>
      </c>
    </row>
    <row r="619" customHeight="1" spans="1:2">
      <c r="A619" s="195" t="s">
        <v>503</v>
      </c>
      <c r="B619" s="196">
        <v>173</v>
      </c>
    </row>
    <row r="620" customHeight="1" spans="1:2">
      <c r="A620" s="195" t="s">
        <v>504</v>
      </c>
      <c r="B620" s="196">
        <v>1216</v>
      </c>
    </row>
    <row r="621" customHeight="1" spans="1:2">
      <c r="A621" s="195" t="s">
        <v>505</v>
      </c>
      <c r="B621" s="196">
        <v>8617</v>
      </c>
    </row>
    <row r="622" customHeight="1" spans="1:2">
      <c r="A622" s="195" t="s">
        <v>506</v>
      </c>
      <c r="B622" s="196">
        <v>374</v>
      </c>
    </row>
    <row r="623" customHeight="1" spans="1:2">
      <c r="A623" s="195" t="s">
        <v>507</v>
      </c>
      <c r="B623" s="196">
        <v>7288</v>
      </c>
    </row>
    <row r="624" customHeight="1" spans="1:2">
      <c r="A624" s="195" t="s">
        <v>508</v>
      </c>
      <c r="B624" s="196">
        <v>867</v>
      </c>
    </row>
    <row r="625" customHeight="1" spans="1:2">
      <c r="A625" s="195" t="s">
        <v>509</v>
      </c>
      <c r="B625" s="196">
        <v>52</v>
      </c>
    </row>
    <row r="626" customHeight="1" spans="1:2">
      <c r="A626" s="195" t="s">
        <v>510</v>
      </c>
      <c r="B626" s="196">
        <v>0</v>
      </c>
    </row>
    <row r="627" customHeight="1" spans="1:2">
      <c r="A627" s="195" t="s">
        <v>511</v>
      </c>
      <c r="B627" s="196">
        <v>36</v>
      </c>
    </row>
    <row r="628" customHeight="1" spans="1:2">
      <c r="A628" s="195" t="s">
        <v>512</v>
      </c>
      <c r="B628" s="196">
        <v>6237</v>
      </c>
    </row>
    <row r="629" customHeight="1" spans="1:2">
      <c r="A629" s="195" t="s">
        <v>513</v>
      </c>
      <c r="B629" s="196">
        <v>263</v>
      </c>
    </row>
    <row r="630" customHeight="1" spans="1:2">
      <c r="A630" s="195" t="s">
        <v>514</v>
      </c>
      <c r="B630" s="196">
        <v>5699</v>
      </c>
    </row>
    <row r="631" customHeight="1" spans="1:2">
      <c r="A631" s="195" t="s">
        <v>515</v>
      </c>
      <c r="B631" s="196">
        <v>0</v>
      </c>
    </row>
    <row r="632" customHeight="1" spans="1:2">
      <c r="A632" s="195" t="s">
        <v>516</v>
      </c>
      <c r="B632" s="196">
        <v>59</v>
      </c>
    </row>
    <row r="633" customHeight="1" spans="1:2">
      <c r="A633" s="195" t="s">
        <v>517</v>
      </c>
      <c r="B633" s="196">
        <v>216</v>
      </c>
    </row>
    <row r="634" customHeight="1" spans="1:2">
      <c r="A634" s="195" t="s">
        <v>518</v>
      </c>
      <c r="B634" s="196">
        <v>0</v>
      </c>
    </row>
    <row r="635" customHeight="1" spans="1:2">
      <c r="A635" s="195" t="s">
        <v>519</v>
      </c>
      <c r="B635" s="196">
        <v>4528</v>
      </c>
    </row>
    <row r="636" customHeight="1" spans="1:2">
      <c r="A636" s="195" t="s">
        <v>76</v>
      </c>
      <c r="B636" s="196">
        <v>253</v>
      </c>
    </row>
    <row r="637" customHeight="1" spans="1:2">
      <c r="A637" s="195" t="s">
        <v>77</v>
      </c>
      <c r="B637" s="196">
        <v>0</v>
      </c>
    </row>
    <row r="638" customHeight="1" spans="1:2">
      <c r="A638" s="195" t="s">
        <v>78</v>
      </c>
      <c r="B638" s="196">
        <v>0</v>
      </c>
    </row>
    <row r="639" customHeight="1" spans="1:2">
      <c r="A639" s="195" t="s">
        <v>520</v>
      </c>
      <c r="B639" s="196">
        <v>379</v>
      </c>
    </row>
    <row r="640" customHeight="1" spans="1:2">
      <c r="A640" s="195" t="s">
        <v>521</v>
      </c>
      <c r="B640" s="196">
        <v>784</v>
      </c>
    </row>
    <row r="641" customHeight="1" spans="1:2">
      <c r="A641" s="195" t="s">
        <v>522</v>
      </c>
      <c r="B641" s="196">
        <v>43</v>
      </c>
    </row>
    <row r="642" customHeight="1" spans="1:2">
      <c r="A642" s="195" t="s">
        <v>523</v>
      </c>
      <c r="B642" s="196">
        <v>1814</v>
      </c>
    </row>
    <row r="643" customHeight="1" spans="1:2">
      <c r="A643" s="195" t="s">
        <v>524</v>
      </c>
      <c r="B643" s="196">
        <v>1255</v>
      </c>
    </row>
    <row r="644" customHeight="1" spans="1:2">
      <c r="A644" s="195" t="s">
        <v>525</v>
      </c>
      <c r="B644" s="196">
        <v>0</v>
      </c>
    </row>
    <row r="645" customHeight="1" spans="1:2">
      <c r="A645" s="195" t="s">
        <v>76</v>
      </c>
      <c r="B645" s="196">
        <v>0</v>
      </c>
    </row>
    <row r="646" customHeight="1" spans="1:2">
      <c r="A646" s="195" t="s">
        <v>77</v>
      </c>
      <c r="B646" s="196">
        <v>0</v>
      </c>
    </row>
    <row r="647" customHeight="1" spans="1:2">
      <c r="A647" s="195" t="s">
        <v>78</v>
      </c>
      <c r="B647" s="196">
        <v>0</v>
      </c>
    </row>
    <row r="648" customHeight="1" spans="1:2">
      <c r="A648" s="195" t="s">
        <v>526</v>
      </c>
      <c r="B648" s="196">
        <v>0</v>
      </c>
    </row>
    <row r="649" customHeight="1" spans="1:2">
      <c r="A649" s="195" t="s">
        <v>527</v>
      </c>
      <c r="B649" s="196">
        <v>4759</v>
      </c>
    </row>
    <row r="650" customHeight="1" spans="1:2">
      <c r="A650" s="195" t="s">
        <v>528</v>
      </c>
      <c r="B650" s="196">
        <v>3239</v>
      </c>
    </row>
    <row r="651" customHeight="1" spans="1:2">
      <c r="A651" s="195" t="s">
        <v>529</v>
      </c>
      <c r="B651" s="196">
        <v>1520</v>
      </c>
    </row>
    <row r="652" customHeight="1" spans="1:2">
      <c r="A652" s="195" t="s">
        <v>530</v>
      </c>
      <c r="B652" s="196">
        <v>31</v>
      </c>
    </row>
    <row r="653" customHeight="1" spans="1:2">
      <c r="A653" s="195" t="s">
        <v>531</v>
      </c>
      <c r="B653" s="196">
        <v>31</v>
      </c>
    </row>
    <row r="654" customHeight="1" spans="1:2">
      <c r="A654" s="195" t="s">
        <v>532</v>
      </c>
      <c r="B654" s="196">
        <v>0</v>
      </c>
    </row>
    <row r="655" customHeight="1" spans="1:2">
      <c r="A655" s="195" t="s">
        <v>533</v>
      </c>
      <c r="B655" s="196">
        <v>196</v>
      </c>
    </row>
    <row r="656" customHeight="1" spans="1:2">
      <c r="A656" s="195" t="s">
        <v>534</v>
      </c>
      <c r="B656" s="196">
        <v>95</v>
      </c>
    </row>
    <row r="657" customHeight="1" spans="1:2">
      <c r="A657" s="195" t="s">
        <v>535</v>
      </c>
      <c r="B657" s="196">
        <v>101</v>
      </c>
    </row>
    <row r="658" customHeight="1" spans="1:2">
      <c r="A658" s="195" t="s">
        <v>536</v>
      </c>
      <c r="B658" s="196">
        <v>0</v>
      </c>
    </row>
    <row r="659" customHeight="1" spans="1:2">
      <c r="A659" s="195" t="s">
        <v>537</v>
      </c>
      <c r="B659" s="196">
        <v>0</v>
      </c>
    </row>
    <row r="660" customHeight="1" spans="1:2">
      <c r="A660" s="195" t="s">
        <v>538</v>
      </c>
      <c r="B660" s="196">
        <v>0</v>
      </c>
    </row>
    <row r="661" customHeight="1" spans="1:2">
      <c r="A661" s="195" t="s">
        <v>539</v>
      </c>
      <c r="B661" s="196">
        <v>182</v>
      </c>
    </row>
    <row r="662" customHeight="1" spans="1:2">
      <c r="A662" s="195" t="s">
        <v>540</v>
      </c>
      <c r="B662" s="196">
        <v>154</v>
      </c>
    </row>
    <row r="663" customHeight="1" spans="1:2">
      <c r="A663" s="195" t="s">
        <v>541</v>
      </c>
      <c r="B663" s="196">
        <v>28</v>
      </c>
    </row>
    <row r="664" customHeight="1" spans="1:2">
      <c r="A664" s="195" t="s">
        <v>542</v>
      </c>
      <c r="B664" s="196">
        <v>13492</v>
      </c>
    </row>
    <row r="665" customHeight="1" spans="1:2">
      <c r="A665" s="195" t="s">
        <v>543</v>
      </c>
      <c r="B665" s="196">
        <v>0</v>
      </c>
    </row>
    <row r="666" customHeight="1" spans="1:2">
      <c r="A666" s="195" t="s">
        <v>544</v>
      </c>
      <c r="B666" s="196">
        <v>13492</v>
      </c>
    </row>
    <row r="667" customHeight="1" spans="1:2">
      <c r="A667" s="195" t="s">
        <v>545</v>
      </c>
      <c r="B667" s="196">
        <v>0</v>
      </c>
    </row>
    <row r="668" customHeight="1" spans="1:2">
      <c r="A668" s="195" t="s">
        <v>546</v>
      </c>
      <c r="B668" s="196">
        <v>0</v>
      </c>
    </row>
    <row r="669" customHeight="1" spans="1:2">
      <c r="A669" s="195" t="s">
        <v>547</v>
      </c>
      <c r="B669" s="196">
        <v>0</v>
      </c>
    </row>
    <row r="670" customHeight="1" spans="1:2">
      <c r="A670" s="195" t="s">
        <v>548</v>
      </c>
      <c r="B670" s="196">
        <v>0</v>
      </c>
    </row>
    <row r="671" customHeight="1" spans="1:2">
      <c r="A671" s="195" t="s">
        <v>549</v>
      </c>
      <c r="B671" s="196">
        <v>0</v>
      </c>
    </row>
    <row r="672" customHeight="1" spans="1:2">
      <c r="A672" s="195" t="s">
        <v>550</v>
      </c>
      <c r="B672" s="196">
        <v>0</v>
      </c>
    </row>
    <row r="673" customHeight="1" spans="1:2">
      <c r="A673" s="195" t="s">
        <v>551</v>
      </c>
      <c r="B673" s="196">
        <v>565</v>
      </c>
    </row>
    <row r="674" customHeight="1" spans="1:2">
      <c r="A674" s="195" t="s">
        <v>76</v>
      </c>
      <c r="B674" s="196">
        <v>142</v>
      </c>
    </row>
    <row r="675" customHeight="1" spans="1:2">
      <c r="A675" s="195" t="s">
        <v>77</v>
      </c>
      <c r="B675" s="196">
        <v>36</v>
      </c>
    </row>
    <row r="676" customHeight="1" spans="1:2">
      <c r="A676" s="195" t="s">
        <v>78</v>
      </c>
      <c r="B676" s="196">
        <v>0</v>
      </c>
    </row>
    <row r="677" customHeight="1" spans="1:2">
      <c r="A677" s="195" t="s">
        <v>552</v>
      </c>
      <c r="B677" s="196">
        <v>104</v>
      </c>
    </row>
    <row r="678" customHeight="1" spans="1:2">
      <c r="A678" s="195" t="s">
        <v>553</v>
      </c>
      <c r="B678" s="196">
        <v>0</v>
      </c>
    </row>
    <row r="679" customHeight="1" spans="1:2">
      <c r="A679" s="195" t="s">
        <v>85</v>
      </c>
      <c r="B679" s="196">
        <v>283</v>
      </c>
    </row>
    <row r="680" customHeight="1" spans="1:2">
      <c r="A680" s="195" t="s">
        <v>554</v>
      </c>
      <c r="B680" s="196">
        <v>0</v>
      </c>
    </row>
    <row r="681" customHeight="1" spans="1:2">
      <c r="A681" s="195" t="s">
        <v>555</v>
      </c>
      <c r="B681" s="196">
        <v>9667</v>
      </c>
    </row>
    <row r="682" customHeight="1" spans="1:2">
      <c r="A682" s="195" t="s">
        <v>556</v>
      </c>
      <c r="B682" s="196">
        <v>9667</v>
      </c>
    </row>
    <row r="683" customHeight="1" spans="1:2">
      <c r="A683" s="195" t="s">
        <v>557</v>
      </c>
      <c r="B683" s="196">
        <v>69552</v>
      </c>
    </row>
    <row r="684" customHeight="1" spans="1:2">
      <c r="A684" s="195" t="s">
        <v>558</v>
      </c>
      <c r="B684" s="196">
        <v>6576</v>
      </c>
    </row>
    <row r="685" customHeight="1" spans="1:2">
      <c r="A685" s="195" t="s">
        <v>76</v>
      </c>
      <c r="B685" s="196">
        <v>1079</v>
      </c>
    </row>
    <row r="686" customHeight="1" spans="1:2">
      <c r="A686" s="195" t="s">
        <v>77</v>
      </c>
      <c r="B686" s="196">
        <v>34</v>
      </c>
    </row>
    <row r="687" customHeight="1" spans="1:2">
      <c r="A687" s="195" t="s">
        <v>78</v>
      </c>
      <c r="B687" s="196">
        <v>0</v>
      </c>
    </row>
    <row r="688" customHeight="1" spans="1:2">
      <c r="A688" s="195" t="s">
        <v>559</v>
      </c>
      <c r="B688" s="196">
        <v>5463</v>
      </c>
    </row>
    <row r="689" customHeight="1" spans="1:2">
      <c r="A689" s="195" t="s">
        <v>560</v>
      </c>
      <c r="B689" s="196">
        <v>3130</v>
      </c>
    </row>
    <row r="690" customHeight="1" spans="1:2">
      <c r="A690" s="195" t="s">
        <v>561</v>
      </c>
      <c r="B690" s="196">
        <v>2711</v>
      </c>
    </row>
    <row r="691" customHeight="1" spans="1:2">
      <c r="A691" s="195" t="s">
        <v>562</v>
      </c>
      <c r="B691" s="196">
        <v>419</v>
      </c>
    </row>
    <row r="692" customHeight="1" spans="1:2">
      <c r="A692" s="195" t="s">
        <v>563</v>
      </c>
      <c r="B692" s="196">
        <v>0</v>
      </c>
    </row>
    <row r="693" customHeight="1" spans="1:2">
      <c r="A693" s="195" t="s">
        <v>564</v>
      </c>
      <c r="B693" s="196">
        <v>0</v>
      </c>
    </row>
    <row r="694" customHeight="1" spans="1:2">
      <c r="A694" s="195" t="s">
        <v>565</v>
      </c>
      <c r="B694" s="196">
        <v>0</v>
      </c>
    </row>
    <row r="695" customHeight="1" spans="1:2">
      <c r="A695" s="195" t="s">
        <v>566</v>
      </c>
      <c r="B695" s="196">
        <v>0</v>
      </c>
    </row>
    <row r="696" customHeight="1" spans="1:2">
      <c r="A696" s="195" t="s">
        <v>567</v>
      </c>
      <c r="B696" s="196">
        <v>0</v>
      </c>
    </row>
    <row r="697" customHeight="1" spans="1:2">
      <c r="A697" s="195" t="s">
        <v>568</v>
      </c>
      <c r="B697" s="196">
        <v>0</v>
      </c>
    </row>
    <row r="698" customHeight="1" spans="1:2">
      <c r="A698" s="195" t="s">
        <v>569</v>
      </c>
      <c r="B698" s="196">
        <v>0</v>
      </c>
    </row>
    <row r="699" customHeight="1" spans="1:2">
      <c r="A699" s="195" t="s">
        <v>570</v>
      </c>
      <c r="B699" s="196">
        <v>0</v>
      </c>
    </row>
    <row r="700" customHeight="1" spans="1:2">
      <c r="A700" s="195" t="s">
        <v>571</v>
      </c>
      <c r="B700" s="196">
        <v>0</v>
      </c>
    </row>
    <row r="701" customHeight="1" spans="1:2">
      <c r="A701" s="195" t="s">
        <v>572</v>
      </c>
      <c r="B701" s="196">
        <v>0</v>
      </c>
    </row>
    <row r="702" customHeight="1" spans="1:2">
      <c r="A702" s="195" t="s">
        <v>573</v>
      </c>
      <c r="B702" s="196">
        <v>13975</v>
      </c>
    </row>
    <row r="703" customHeight="1" spans="1:2">
      <c r="A703" s="195" t="s">
        <v>574</v>
      </c>
      <c r="B703" s="196">
        <v>13778</v>
      </c>
    </row>
    <row r="704" customHeight="1" spans="1:2">
      <c r="A704" s="195" t="s">
        <v>575</v>
      </c>
      <c r="B704" s="196">
        <v>0</v>
      </c>
    </row>
    <row r="705" customHeight="1" spans="1:2">
      <c r="A705" s="195" t="s">
        <v>576</v>
      </c>
      <c r="B705" s="196">
        <v>197</v>
      </c>
    </row>
    <row r="706" customHeight="1" spans="1:2">
      <c r="A706" s="195" t="s">
        <v>577</v>
      </c>
      <c r="B706" s="196">
        <v>7976</v>
      </c>
    </row>
    <row r="707" customHeight="1" spans="1:2">
      <c r="A707" s="195" t="s">
        <v>578</v>
      </c>
      <c r="B707" s="196">
        <v>1480</v>
      </c>
    </row>
    <row r="708" customHeight="1" spans="1:2">
      <c r="A708" s="195" t="s">
        <v>579</v>
      </c>
      <c r="B708" s="196">
        <v>1012</v>
      </c>
    </row>
    <row r="709" customHeight="1" spans="1:2">
      <c r="A709" s="195" t="s">
        <v>580</v>
      </c>
      <c r="B709" s="196">
        <v>1919</v>
      </c>
    </row>
    <row r="710" customHeight="1" spans="1:2">
      <c r="A710" s="195" t="s">
        <v>581</v>
      </c>
      <c r="B710" s="196">
        <v>0</v>
      </c>
    </row>
    <row r="711" customHeight="1" spans="1:2">
      <c r="A711" s="195" t="s">
        <v>582</v>
      </c>
      <c r="B711" s="196">
        <v>60</v>
      </c>
    </row>
    <row r="712" customHeight="1" spans="1:2">
      <c r="A712" s="195" t="s">
        <v>583</v>
      </c>
      <c r="B712" s="196">
        <v>0</v>
      </c>
    </row>
    <row r="713" customHeight="1" spans="1:2">
      <c r="A713" s="195" t="s">
        <v>584</v>
      </c>
      <c r="B713" s="196">
        <v>0</v>
      </c>
    </row>
    <row r="714" customHeight="1" spans="1:2">
      <c r="A714" s="195" t="s">
        <v>585</v>
      </c>
      <c r="B714" s="196">
        <v>3229</v>
      </c>
    </row>
    <row r="715" customHeight="1" spans="1:2">
      <c r="A715" s="195" t="s">
        <v>586</v>
      </c>
      <c r="B715" s="196">
        <v>229</v>
      </c>
    </row>
    <row r="716" customHeight="1" spans="1:2">
      <c r="A716" s="195" t="s">
        <v>587</v>
      </c>
      <c r="B716" s="196">
        <v>0</v>
      </c>
    </row>
    <row r="717" customHeight="1" spans="1:2">
      <c r="A717" s="195" t="s">
        <v>588</v>
      </c>
      <c r="B717" s="196">
        <v>47</v>
      </c>
    </row>
    <row r="718" customHeight="1" spans="1:2">
      <c r="A718" s="195" t="s">
        <v>589</v>
      </c>
      <c r="B718" s="196">
        <v>0</v>
      </c>
    </row>
    <row r="719" customHeight="1" spans="1:2">
      <c r="A719" s="195" t="s">
        <v>590</v>
      </c>
      <c r="B719" s="196">
        <v>0</v>
      </c>
    </row>
    <row r="720" customHeight="1" spans="1:2">
      <c r="A720" s="195" t="s">
        <v>591</v>
      </c>
      <c r="B720" s="196">
        <v>0</v>
      </c>
    </row>
    <row r="721" customHeight="1" spans="1:2">
      <c r="A721" s="195" t="s">
        <v>592</v>
      </c>
      <c r="B721" s="196">
        <v>3075</v>
      </c>
    </row>
    <row r="722" customHeight="1" spans="1:2">
      <c r="A722" s="195" t="s">
        <v>593</v>
      </c>
      <c r="B722" s="196">
        <v>0</v>
      </c>
    </row>
    <row r="723" customHeight="1" spans="1:2">
      <c r="A723" s="195" t="s">
        <v>594</v>
      </c>
      <c r="B723" s="196">
        <v>2858</v>
      </c>
    </row>
    <row r="724" customHeight="1" spans="1:2">
      <c r="A724" s="195" t="s">
        <v>595</v>
      </c>
      <c r="B724" s="196">
        <v>217</v>
      </c>
    </row>
    <row r="725" customHeight="1" spans="1:2">
      <c r="A725" s="195" t="s">
        <v>596</v>
      </c>
      <c r="B725" s="196">
        <v>13308</v>
      </c>
    </row>
    <row r="726" customHeight="1" spans="1:2">
      <c r="A726" s="195" t="s">
        <v>597</v>
      </c>
      <c r="B726" s="196">
        <v>3031</v>
      </c>
    </row>
    <row r="727" customHeight="1" spans="1:2">
      <c r="A727" s="195" t="s">
        <v>598</v>
      </c>
      <c r="B727" s="196">
        <v>6935</v>
      </c>
    </row>
    <row r="728" customHeight="1" spans="1:2">
      <c r="A728" s="195" t="s">
        <v>599</v>
      </c>
      <c r="B728" s="196">
        <v>2807</v>
      </c>
    </row>
    <row r="729" customHeight="1" spans="1:2">
      <c r="A729" s="195" t="s">
        <v>600</v>
      </c>
      <c r="B729" s="196">
        <v>535</v>
      </c>
    </row>
    <row r="730" customHeight="1" spans="1:2">
      <c r="A730" s="195" t="s">
        <v>601</v>
      </c>
      <c r="B730" s="196">
        <v>18794</v>
      </c>
    </row>
    <row r="731" customHeight="1" spans="1:2">
      <c r="A731" s="195" t="s">
        <v>602</v>
      </c>
      <c r="B731" s="196">
        <v>0</v>
      </c>
    </row>
    <row r="732" customHeight="1" spans="1:2">
      <c r="A732" s="195" t="s">
        <v>603</v>
      </c>
      <c r="B732" s="196">
        <v>18794</v>
      </c>
    </row>
    <row r="733" customHeight="1" spans="1:2">
      <c r="A733" s="195" t="s">
        <v>604</v>
      </c>
      <c r="B733" s="196">
        <v>0</v>
      </c>
    </row>
    <row r="734" customHeight="1" spans="1:2">
      <c r="A734" s="195" t="s">
        <v>605</v>
      </c>
      <c r="B734" s="196">
        <v>1109</v>
      </c>
    </row>
    <row r="735" customHeight="1" spans="1:2">
      <c r="A735" s="195" t="s">
        <v>606</v>
      </c>
      <c r="B735" s="196">
        <v>1109</v>
      </c>
    </row>
    <row r="736" customHeight="1" spans="1:2">
      <c r="A736" s="195" t="s">
        <v>607</v>
      </c>
      <c r="B736" s="196">
        <v>0</v>
      </c>
    </row>
    <row r="737" customHeight="1" spans="1:2">
      <c r="A737" s="195" t="s">
        <v>608</v>
      </c>
      <c r="B737" s="196">
        <v>0</v>
      </c>
    </row>
    <row r="738" customHeight="1" spans="1:2">
      <c r="A738" s="195" t="s">
        <v>609</v>
      </c>
      <c r="B738" s="196">
        <v>180</v>
      </c>
    </row>
    <row r="739" customHeight="1" spans="1:2">
      <c r="A739" s="195" t="s">
        <v>610</v>
      </c>
      <c r="B739" s="196">
        <v>119</v>
      </c>
    </row>
    <row r="740" customHeight="1" spans="1:2">
      <c r="A740" s="195" t="s">
        <v>611</v>
      </c>
      <c r="B740" s="196">
        <v>61</v>
      </c>
    </row>
    <row r="741" customHeight="1" spans="1:2">
      <c r="A741" s="195" t="s">
        <v>612</v>
      </c>
      <c r="B741" s="196">
        <v>128</v>
      </c>
    </row>
    <row r="742" customHeight="1" spans="1:2">
      <c r="A742" s="195" t="s">
        <v>76</v>
      </c>
      <c r="B742" s="196">
        <v>113</v>
      </c>
    </row>
    <row r="743" customHeight="1" spans="1:2">
      <c r="A743" s="195" t="s">
        <v>77</v>
      </c>
      <c r="B743" s="196">
        <v>15</v>
      </c>
    </row>
    <row r="744" customHeight="1" spans="1:2">
      <c r="A744" s="195" t="s">
        <v>78</v>
      </c>
      <c r="B744" s="196">
        <v>0</v>
      </c>
    </row>
    <row r="745" customHeight="1" spans="1:2">
      <c r="A745" s="195" t="s">
        <v>117</v>
      </c>
      <c r="B745" s="196">
        <v>0</v>
      </c>
    </row>
    <row r="746" customHeight="1" spans="1:2">
      <c r="A746" s="195" t="s">
        <v>613</v>
      </c>
      <c r="B746" s="196">
        <v>0</v>
      </c>
    </row>
    <row r="747" customHeight="1" spans="1:2">
      <c r="A747" s="195" t="s">
        <v>614</v>
      </c>
      <c r="B747" s="196">
        <v>0</v>
      </c>
    </row>
    <row r="748" customHeight="1" spans="1:2">
      <c r="A748" s="195" t="s">
        <v>85</v>
      </c>
      <c r="B748" s="196">
        <v>0</v>
      </c>
    </row>
    <row r="749" customHeight="1" spans="1:2">
      <c r="A749" s="195" t="s">
        <v>615</v>
      </c>
      <c r="B749" s="196">
        <v>0</v>
      </c>
    </row>
    <row r="750" customHeight="1" spans="1:2">
      <c r="A750" s="195" t="s">
        <v>616</v>
      </c>
      <c r="B750" s="196">
        <v>0</v>
      </c>
    </row>
    <row r="751" customHeight="1" spans="1:2">
      <c r="A751" s="195" t="s">
        <v>617</v>
      </c>
      <c r="B751" s="196">
        <v>0</v>
      </c>
    </row>
    <row r="752" customHeight="1" spans="1:2">
      <c r="A752" s="195" t="s">
        <v>618</v>
      </c>
      <c r="B752" s="196">
        <v>1301</v>
      </c>
    </row>
    <row r="753" customHeight="1" spans="1:2">
      <c r="A753" s="195" t="s">
        <v>619</v>
      </c>
      <c r="B753" s="196">
        <v>1301</v>
      </c>
    </row>
    <row r="754" customHeight="1" spans="1:2">
      <c r="A754" s="195" t="s">
        <v>620</v>
      </c>
      <c r="B754" s="196">
        <v>7206</v>
      </c>
    </row>
    <row r="755" customHeight="1" spans="1:2">
      <c r="A755" s="195" t="s">
        <v>621</v>
      </c>
      <c r="B755" s="196">
        <v>1903</v>
      </c>
    </row>
    <row r="756" customHeight="1" spans="1:2">
      <c r="A756" s="195" t="s">
        <v>76</v>
      </c>
      <c r="B756" s="196">
        <v>997</v>
      </c>
    </row>
    <row r="757" customHeight="1" spans="1:2">
      <c r="A757" s="195" t="s">
        <v>77</v>
      </c>
      <c r="B757" s="196">
        <v>220</v>
      </c>
    </row>
    <row r="758" customHeight="1" spans="1:2">
      <c r="A758" s="195" t="s">
        <v>78</v>
      </c>
      <c r="B758" s="196">
        <v>0</v>
      </c>
    </row>
    <row r="759" customHeight="1" spans="1:2">
      <c r="A759" s="195" t="s">
        <v>622</v>
      </c>
      <c r="B759" s="196">
        <v>0</v>
      </c>
    </row>
    <row r="760" customHeight="1" spans="1:2">
      <c r="A760" s="195" t="s">
        <v>623</v>
      </c>
      <c r="B760" s="196">
        <v>0</v>
      </c>
    </row>
    <row r="761" customHeight="1" spans="1:2">
      <c r="A761" s="195" t="s">
        <v>624</v>
      </c>
      <c r="B761" s="196">
        <v>0</v>
      </c>
    </row>
    <row r="762" customHeight="1" spans="1:2">
      <c r="A762" s="195" t="s">
        <v>625</v>
      </c>
      <c r="B762" s="196">
        <v>0</v>
      </c>
    </row>
    <row r="763" customHeight="1" spans="1:2">
      <c r="A763" s="195" t="s">
        <v>626</v>
      </c>
      <c r="B763" s="196">
        <v>0</v>
      </c>
    </row>
    <row r="764" customHeight="1" spans="1:2">
      <c r="A764" s="195" t="s">
        <v>627</v>
      </c>
      <c r="B764" s="196">
        <v>686</v>
      </c>
    </row>
    <row r="765" customHeight="1" spans="1:2">
      <c r="A765" s="195" t="s">
        <v>628</v>
      </c>
      <c r="B765" s="196">
        <v>1351</v>
      </c>
    </row>
    <row r="766" customHeight="1" spans="1:2">
      <c r="A766" s="195" t="s">
        <v>629</v>
      </c>
      <c r="B766" s="196">
        <v>0</v>
      </c>
    </row>
    <row r="767" customHeight="1" spans="1:2">
      <c r="A767" s="195" t="s">
        <v>630</v>
      </c>
      <c r="B767" s="196">
        <v>0</v>
      </c>
    </row>
    <row r="768" customHeight="1" spans="1:2">
      <c r="A768" s="195" t="s">
        <v>631</v>
      </c>
      <c r="B768" s="196">
        <v>1351</v>
      </c>
    </row>
    <row r="769" customHeight="1" spans="1:2">
      <c r="A769" s="195" t="s">
        <v>632</v>
      </c>
      <c r="B769" s="196">
        <v>3588</v>
      </c>
    </row>
    <row r="770" customHeight="1" spans="1:2">
      <c r="A770" s="195" t="s">
        <v>633</v>
      </c>
      <c r="B770" s="196">
        <v>153</v>
      </c>
    </row>
    <row r="771" customHeight="1" spans="1:2">
      <c r="A771" s="195" t="s">
        <v>634</v>
      </c>
      <c r="B771" s="196">
        <v>0</v>
      </c>
    </row>
    <row r="772" customHeight="1" spans="1:2">
      <c r="A772" s="195" t="s">
        <v>635</v>
      </c>
      <c r="B772" s="196">
        <v>0</v>
      </c>
    </row>
    <row r="773" customHeight="1" spans="1:2">
      <c r="A773" s="195" t="s">
        <v>636</v>
      </c>
      <c r="B773" s="196">
        <v>0</v>
      </c>
    </row>
    <row r="774" customHeight="1" spans="1:2">
      <c r="A774" s="195" t="s">
        <v>637</v>
      </c>
      <c r="B774" s="196">
        <v>0</v>
      </c>
    </row>
    <row r="775" customHeight="1" spans="1:2">
      <c r="A775" s="195" t="s">
        <v>638</v>
      </c>
      <c r="B775" s="196">
        <v>0</v>
      </c>
    </row>
    <row r="776" customHeight="1" spans="1:2">
      <c r="A776" s="195" t="s">
        <v>639</v>
      </c>
      <c r="B776" s="196">
        <v>3435</v>
      </c>
    </row>
    <row r="777" customHeight="1" spans="1:2">
      <c r="A777" s="195" t="s">
        <v>640</v>
      </c>
      <c r="B777" s="196">
        <v>0</v>
      </c>
    </row>
    <row r="778" customHeight="1" spans="1:2">
      <c r="A778" s="195" t="s">
        <v>641</v>
      </c>
      <c r="B778" s="196">
        <v>0</v>
      </c>
    </row>
    <row r="779" customHeight="1" spans="1:2">
      <c r="A779" s="195" t="s">
        <v>642</v>
      </c>
      <c r="B779" s="196">
        <v>0</v>
      </c>
    </row>
    <row r="780" customHeight="1" spans="1:2">
      <c r="A780" s="195" t="s">
        <v>643</v>
      </c>
      <c r="B780" s="196">
        <v>0</v>
      </c>
    </row>
    <row r="781" customHeight="1" spans="1:2">
      <c r="A781" s="195" t="s">
        <v>644</v>
      </c>
      <c r="B781" s="196">
        <v>0</v>
      </c>
    </row>
    <row r="782" customHeight="1" spans="1:2">
      <c r="A782" s="195" t="s">
        <v>645</v>
      </c>
      <c r="B782" s="196">
        <v>0</v>
      </c>
    </row>
    <row r="783" customHeight="1" spans="1:2">
      <c r="A783" s="195" t="s">
        <v>646</v>
      </c>
      <c r="B783" s="196">
        <v>0</v>
      </c>
    </row>
    <row r="784" customHeight="1" spans="1:2">
      <c r="A784" s="195" t="s">
        <v>647</v>
      </c>
      <c r="B784" s="196">
        <v>0</v>
      </c>
    </row>
    <row r="785" customHeight="1" spans="1:2">
      <c r="A785" s="195" t="s">
        <v>648</v>
      </c>
      <c r="B785" s="196">
        <v>0</v>
      </c>
    </row>
    <row r="786" customHeight="1" spans="1:2">
      <c r="A786" s="195" t="s">
        <v>649</v>
      </c>
      <c r="B786" s="196">
        <v>0</v>
      </c>
    </row>
    <row r="787" customHeight="1" spans="1:2">
      <c r="A787" s="195" t="s">
        <v>650</v>
      </c>
      <c r="B787" s="196">
        <v>0</v>
      </c>
    </row>
    <row r="788" customHeight="1" spans="1:2">
      <c r="A788" s="195" t="s">
        <v>651</v>
      </c>
      <c r="B788" s="196">
        <v>0</v>
      </c>
    </row>
    <row r="789" customHeight="1" spans="1:2">
      <c r="A789" s="195" t="s">
        <v>652</v>
      </c>
      <c r="B789" s="196">
        <v>0</v>
      </c>
    </row>
    <row r="790" customHeight="1" spans="1:2">
      <c r="A790" s="195" t="s">
        <v>653</v>
      </c>
      <c r="B790" s="196">
        <v>0</v>
      </c>
    </row>
    <row r="791" customHeight="1" spans="1:2">
      <c r="A791" s="195" t="s">
        <v>654</v>
      </c>
      <c r="B791" s="196">
        <v>0</v>
      </c>
    </row>
    <row r="792" customHeight="1" spans="1:2">
      <c r="A792" s="195" t="s">
        <v>655</v>
      </c>
      <c r="B792" s="196">
        <v>0</v>
      </c>
    </row>
    <row r="793" customHeight="1" spans="1:2">
      <c r="A793" s="195" t="s">
        <v>656</v>
      </c>
      <c r="B793" s="196">
        <v>0</v>
      </c>
    </row>
    <row r="794" customHeight="1" spans="1:2">
      <c r="A794" s="195" t="s">
        <v>657</v>
      </c>
      <c r="B794" s="196">
        <v>0</v>
      </c>
    </row>
    <row r="795" customHeight="1" spans="1:2">
      <c r="A795" s="195" t="s">
        <v>658</v>
      </c>
      <c r="B795" s="196">
        <v>0</v>
      </c>
    </row>
    <row r="796" customHeight="1" spans="1:2">
      <c r="A796" s="195" t="s">
        <v>659</v>
      </c>
      <c r="B796" s="196">
        <v>0</v>
      </c>
    </row>
    <row r="797" customHeight="1" spans="1:2">
      <c r="A797" s="195" t="s">
        <v>660</v>
      </c>
      <c r="B797" s="196">
        <v>0</v>
      </c>
    </row>
    <row r="798" customHeight="1" spans="1:2">
      <c r="A798" s="195" t="s">
        <v>661</v>
      </c>
      <c r="B798" s="196">
        <v>0</v>
      </c>
    </row>
    <row r="799" customHeight="1" spans="1:2">
      <c r="A799" s="195" t="s">
        <v>662</v>
      </c>
      <c r="B799" s="196">
        <v>0</v>
      </c>
    </row>
    <row r="800" customHeight="1" spans="1:2">
      <c r="A800" s="195" t="s">
        <v>663</v>
      </c>
      <c r="B800" s="196">
        <v>0</v>
      </c>
    </row>
    <row r="801" customHeight="1" spans="1:2">
      <c r="A801" s="195" t="s">
        <v>664</v>
      </c>
      <c r="B801" s="196">
        <v>0</v>
      </c>
    </row>
    <row r="802" customHeight="1" spans="1:2">
      <c r="A802" s="195" t="s">
        <v>665</v>
      </c>
      <c r="B802" s="196">
        <v>0</v>
      </c>
    </row>
    <row r="803" customHeight="1" spans="1:2">
      <c r="A803" s="195" t="s">
        <v>666</v>
      </c>
      <c r="B803" s="196">
        <v>0</v>
      </c>
    </row>
    <row r="804" customHeight="1" spans="1:2">
      <c r="A804" s="195" t="s">
        <v>667</v>
      </c>
      <c r="B804" s="196">
        <v>60</v>
      </c>
    </row>
    <row r="805" customHeight="1" spans="1:2">
      <c r="A805" s="195" t="s">
        <v>668</v>
      </c>
      <c r="B805" s="196">
        <v>60</v>
      </c>
    </row>
    <row r="806" customHeight="1" spans="1:2">
      <c r="A806" s="195" t="s">
        <v>669</v>
      </c>
      <c r="B806" s="196">
        <v>239</v>
      </c>
    </row>
    <row r="807" customHeight="1" spans="1:2">
      <c r="A807" s="195" t="s">
        <v>670</v>
      </c>
      <c r="B807" s="196">
        <v>0</v>
      </c>
    </row>
    <row r="808" customHeight="1" spans="1:2">
      <c r="A808" s="195" t="s">
        <v>671</v>
      </c>
      <c r="B808" s="196">
        <v>0</v>
      </c>
    </row>
    <row r="809" customHeight="1" spans="1:2">
      <c r="A809" s="195" t="s">
        <v>672</v>
      </c>
      <c r="B809" s="196">
        <v>0</v>
      </c>
    </row>
    <row r="810" customHeight="1" spans="1:2">
      <c r="A810" s="195" t="s">
        <v>673</v>
      </c>
      <c r="B810" s="196">
        <v>0</v>
      </c>
    </row>
    <row r="811" customHeight="1" spans="1:2">
      <c r="A811" s="195" t="s">
        <v>674</v>
      </c>
      <c r="B811" s="196">
        <v>239</v>
      </c>
    </row>
    <row r="812" customHeight="1" spans="1:2">
      <c r="A812" s="195" t="s">
        <v>675</v>
      </c>
      <c r="B812" s="196">
        <v>0</v>
      </c>
    </row>
    <row r="813" customHeight="1" spans="1:2">
      <c r="A813" s="195" t="s">
        <v>676</v>
      </c>
      <c r="B813" s="196">
        <v>0</v>
      </c>
    </row>
    <row r="814" customHeight="1" spans="1:2">
      <c r="A814" s="195" t="s">
        <v>677</v>
      </c>
      <c r="B814" s="196">
        <v>0</v>
      </c>
    </row>
    <row r="815" customHeight="1" spans="1:2">
      <c r="A815" s="195" t="s">
        <v>678</v>
      </c>
      <c r="B815" s="196">
        <v>0</v>
      </c>
    </row>
    <row r="816" customHeight="1" spans="1:2">
      <c r="A816" s="195" t="s">
        <v>679</v>
      </c>
      <c r="B816" s="196">
        <v>0</v>
      </c>
    </row>
    <row r="817" customHeight="1" spans="1:2">
      <c r="A817" s="195" t="s">
        <v>76</v>
      </c>
      <c r="B817" s="196">
        <v>0</v>
      </c>
    </row>
    <row r="818" customHeight="1" spans="1:2">
      <c r="A818" s="195" t="s">
        <v>77</v>
      </c>
      <c r="B818" s="196">
        <v>0</v>
      </c>
    </row>
    <row r="819" customHeight="1" spans="1:2">
      <c r="A819" s="195" t="s">
        <v>78</v>
      </c>
      <c r="B819" s="196">
        <v>0</v>
      </c>
    </row>
    <row r="820" customHeight="1" spans="1:2">
      <c r="A820" s="195" t="s">
        <v>680</v>
      </c>
      <c r="B820" s="196">
        <v>0</v>
      </c>
    </row>
    <row r="821" customHeight="1" spans="1:2">
      <c r="A821" s="195" t="s">
        <v>681</v>
      </c>
      <c r="B821" s="196">
        <v>0</v>
      </c>
    </row>
    <row r="822" customHeight="1" spans="1:2">
      <c r="A822" s="195" t="s">
        <v>682</v>
      </c>
      <c r="B822" s="196">
        <v>0</v>
      </c>
    </row>
    <row r="823" customHeight="1" spans="1:2">
      <c r="A823" s="195" t="s">
        <v>683</v>
      </c>
      <c r="B823" s="196">
        <v>0</v>
      </c>
    </row>
    <row r="824" customHeight="1" spans="1:2">
      <c r="A824" s="195" t="s">
        <v>684</v>
      </c>
      <c r="B824" s="196">
        <v>0</v>
      </c>
    </row>
    <row r="825" customHeight="1" spans="1:2">
      <c r="A825" s="195" t="s">
        <v>685</v>
      </c>
      <c r="B825" s="196">
        <v>0</v>
      </c>
    </row>
    <row r="826" customHeight="1" spans="1:2">
      <c r="A826" s="195" t="s">
        <v>686</v>
      </c>
      <c r="B826" s="196">
        <v>0</v>
      </c>
    </row>
    <row r="827" customHeight="1" spans="1:2">
      <c r="A827" s="195" t="s">
        <v>117</v>
      </c>
      <c r="B827" s="196">
        <v>0</v>
      </c>
    </row>
    <row r="828" customHeight="1" spans="1:2">
      <c r="A828" s="195" t="s">
        <v>687</v>
      </c>
      <c r="B828" s="196">
        <v>0</v>
      </c>
    </row>
    <row r="829" customHeight="1" spans="1:2">
      <c r="A829" s="195" t="s">
        <v>85</v>
      </c>
      <c r="B829" s="196">
        <v>0</v>
      </c>
    </row>
    <row r="830" customHeight="1" spans="1:2">
      <c r="A830" s="195" t="s">
        <v>688</v>
      </c>
      <c r="B830" s="196">
        <v>0</v>
      </c>
    </row>
    <row r="831" customHeight="1" spans="1:2">
      <c r="A831" s="195" t="s">
        <v>689</v>
      </c>
      <c r="B831" s="196">
        <v>65</v>
      </c>
    </row>
    <row r="832" customHeight="1" spans="1:2">
      <c r="A832" s="195" t="s">
        <v>690</v>
      </c>
      <c r="B832" s="196">
        <v>65</v>
      </c>
    </row>
    <row r="833" customHeight="1" spans="1:2">
      <c r="A833" s="195" t="s">
        <v>691</v>
      </c>
      <c r="B833" s="196">
        <v>447299</v>
      </c>
    </row>
    <row r="834" customHeight="1" spans="1:2">
      <c r="A834" s="195" t="s">
        <v>692</v>
      </c>
      <c r="B834" s="196">
        <v>329968</v>
      </c>
    </row>
    <row r="835" customHeight="1" spans="1:2">
      <c r="A835" s="195" t="s">
        <v>76</v>
      </c>
      <c r="B835" s="196">
        <v>1730</v>
      </c>
    </row>
    <row r="836" customHeight="1" spans="1:2">
      <c r="A836" s="195" t="s">
        <v>77</v>
      </c>
      <c r="B836" s="196">
        <v>0</v>
      </c>
    </row>
    <row r="837" customHeight="1" spans="1:2">
      <c r="A837" s="195" t="s">
        <v>78</v>
      </c>
      <c r="B837" s="196">
        <v>0</v>
      </c>
    </row>
    <row r="838" customHeight="1" spans="1:2">
      <c r="A838" s="195" t="s">
        <v>693</v>
      </c>
      <c r="B838" s="196">
        <v>3258</v>
      </c>
    </row>
    <row r="839" customHeight="1" spans="1:2">
      <c r="A839" s="195" t="s">
        <v>694</v>
      </c>
      <c r="B839" s="196">
        <v>0</v>
      </c>
    </row>
    <row r="840" customHeight="1" spans="1:2">
      <c r="A840" s="195" t="s">
        <v>695</v>
      </c>
      <c r="B840" s="196">
        <v>0</v>
      </c>
    </row>
    <row r="841" customHeight="1" spans="1:2">
      <c r="A841" s="195" t="s">
        <v>696</v>
      </c>
      <c r="B841" s="196">
        <v>0</v>
      </c>
    </row>
    <row r="842" customHeight="1" spans="1:2">
      <c r="A842" s="195" t="s">
        <v>697</v>
      </c>
      <c r="B842" s="196">
        <v>0</v>
      </c>
    </row>
    <row r="843" customHeight="1" spans="1:2">
      <c r="A843" s="195" t="s">
        <v>698</v>
      </c>
      <c r="B843" s="196">
        <v>0</v>
      </c>
    </row>
    <row r="844" customHeight="1" spans="1:2">
      <c r="A844" s="195" t="s">
        <v>699</v>
      </c>
      <c r="B844" s="196">
        <v>324980</v>
      </c>
    </row>
    <row r="845" customHeight="1" spans="1:2">
      <c r="A845" s="195" t="s">
        <v>700</v>
      </c>
      <c r="B845" s="196">
        <v>484</v>
      </c>
    </row>
    <row r="846" customHeight="1" spans="1:2">
      <c r="A846" s="195" t="s">
        <v>701</v>
      </c>
      <c r="B846" s="196">
        <v>484</v>
      </c>
    </row>
    <row r="847" customHeight="1" spans="1:2">
      <c r="A847" s="195" t="s">
        <v>702</v>
      </c>
      <c r="B847" s="196">
        <v>27957</v>
      </c>
    </row>
    <row r="848" customHeight="1" spans="1:2">
      <c r="A848" s="195" t="s">
        <v>703</v>
      </c>
      <c r="B848" s="196">
        <v>0</v>
      </c>
    </row>
    <row r="849" customHeight="1" spans="1:2">
      <c r="A849" s="195" t="s">
        <v>704</v>
      </c>
      <c r="B849" s="196">
        <v>27957</v>
      </c>
    </row>
    <row r="850" customHeight="1" spans="1:2">
      <c r="A850" s="195" t="s">
        <v>705</v>
      </c>
      <c r="B850" s="196">
        <v>36331</v>
      </c>
    </row>
    <row r="851" customHeight="1" spans="1:2">
      <c r="A851" s="195" t="s">
        <v>706</v>
      </c>
      <c r="B851" s="196">
        <v>36331</v>
      </c>
    </row>
    <row r="852" customHeight="1" spans="1:2">
      <c r="A852" s="195" t="s">
        <v>707</v>
      </c>
      <c r="B852" s="196">
        <v>670</v>
      </c>
    </row>
    <row r="853" customHeight="1" spans="1:2">
      <c r="A853" s="195" t="s">
        <v>708</v>
      </c>
      <c r="B853" s="196">
        <v>670</v>
      </c>
    </row>
    <row r="854" customHeight="1" spans="1:2">
      <c r="A854" s="195" t="s">
        <v>709</v>
      </c>
      <c r="B854" s="196">
        <v>51889</v>
      </c>
    </row>
    <row r="855" customHeight="1" spans="1:2">
      <c r="A855" s="195" t="s">
        <v>710</v>
      </c>
      <c r="B855" s="196">
        <v>51889</v>
      </c>
    </row>
    <row r="856" customHeight="1" spans="1:2">
      <c r="A856" s="195" t="s">
        <v>711</v>
      </c>
      <c r="B856" s="196">
        <v>24405</v>
      </c>
    </row>
    <row r="857" customHeight="1" spans="1:2">
      <c r="A857" s="195" t="s">
        <v>712</v>
      </c>
      <c r="B857" s="196">
        <v>10951</v>
      </c>
    </row>
    <row r="858" customHeight="1" spans="1:2">
      <c r="A858" s="195" t="s">
        <v>76</v>
      </c>
      <c r="B858" s="196">
        <v>710</v>
      </c>
    </row>
    <row r="859" customHeight="1" spans="1:2">
      <c r="A859" s="195" t="s">
        <v>77</v>
      </c>
      <c r="B859" s="196">
        <v>20</v>
      </c>
    </row>
    <row r="860" customHeight="1" spans="1:2">
      <c r="A860" s="195" t="s">
        <v>78</v>
      </c>
      <c r="B860" s="196">
        <v>0</v>
      </c>
    </row>
    <row r="861" customHeight="1" spans="1:2">
      <c r="A861" s="195" t="s">
        <v>85</v>
      </c>
      <c r="B861" s="196">
        <v>2750</v>
      </c>
    </row>
    <row r="862" customHeight="1" spans="1:2">
      <c r="A862" s="195" t="s">
        <v>713</v>
      </c>
      <c r="B862" s="196">
        <v>0</v>
      </c>
    </row>
    <row r="863" customHeight="1" spans="1:2">
      <c r="A863" s="195" t="s">
        <v>714</v>
      </c>
      <c r="B863" s="196">
        <v>15</v>
      </c>
    </row>
    <row r="864" customHeight="1" spans="1:2">
      <c r="A864" s="195" t="s">
        <v>715</v>
      </c>
      <c r="B864" s="196">
        <v>46</v>
      </c>
    </row>
    <row r="865" customHeight="1" spans="1:2">
      <c r="A865" s="195" t="s">
        <v>716</v>
      </c>
      <c r="B865" s="196">
        <v>0</v>
      </c>
    </row>
    <row r="866" customHeight="1" spans="1:2">
      <c r="A866" s="195" t="s">
        <v>717</v>
      </c>
      <c r="B866" s="196">
        <v>0</v>
      </c>
    </row>
    <row r="867" customHeight="1" spans="1:2">
      <c r="A867" s="195" t="s">
        <v>718</v>
      </c>
      <c r="B867" s="196">
        <v>8</v>
      </c>
    </row>
    <row r="868" customHeight="1" spans="1:2">
      <c r="A868" s="195" t="s">
        <v>719</v>
      </c>
      <c r="B868" s="196">
        <v>0</v>
      </c>
    </row>
    <row r="869" customHeight="1" spans="1:2">
      <c r="A869" s="195" t="s">
        <v>720</v>
      </c>
      <c r="B869" s="196">
        <v>0</v>
      </c>
    </row>
    <row r="870" customHeight="1" spans="1:2">
      <c r="A870" s="195" t="s">
        <v>721</v>
      </c>
      <c r="B870" s="196">
        <v>0</v>
      </c>
    </row>
    <row r="871" customHeight="1" spans="1:2">
      <c r="A871" s="195" t="s">
        <v>722</v>
      </c>
      <c r="B871" s="196">
        <v>0</v>
      </c>
    </row>
    <row r="872" customHeight="1" spans="1:2">
      <c r="A872" s="195" t="s">
        <v>723</v>
      </c>
      <c r="B872" s="196">
        <v>0</v>
      </c>
    </row>
    <row r="873" customHeight="1" spans="1:2">
      <c r="A873" s="195" t="s">
        <v>724</v>
      </c>
      <c r="B873" s="196">
        <v>241</v>
      </c>
    </row>
    <row r="874" customHeight="1" spans="1:2">
      <c r="A874" s="195" t="s">
        <v>725</v>
      </c>
      <c r="B874" s="196">
        <v>877</v>
      </c>
    </row>
    <row r="875" customHeight="1" spans="1:2">
      <c r="A875" s="195" t="s">
        <v>726</v>
      </c>
      <c r="B875" s="196">
        <v>0</v>
      </c>
    </row>
    <row r="876" customHeight="1" spans="1:2">
      <c r="A876" s="195" t="s">
        <v>727</v>
      </c>
      <c r="B876" s="196">
        <v>0</v>
      </c>
    </row>
    <row r="877" customHeight="1" spans="1:2">
      <c r="A877" s="195" t="s">
        <v>728</v>
      </c>
      <c r="B877" s="196">
        <v>167</v>
      </c>
    </row>
    <row r="878" customHeight="1" spans="1:2">
      <c r="A878" s="195" t="s">
        <v>729</v>
      </c>
      <c r="B878" s="196">
        <v>0</v>
      </c>
    </row>
    <row r="879" customHeight="1" spans="1:2">
      <c r="A879" s="195" t="s">
        <v>730</v>
      </c>
      <c r="B879" s="196">
        <v>14</v>
      </c>
    </row>
    <row r="880" customHeight="1" spans="1:2">
      <c r="A880" s="195" t="s">
        <v>731</v>
      </c>
      <c r="B880" s="196">
        <v>0</v>
      </c>
    </row>
    <row r="881" customHeight="1" spans="1:2">
      <c r="A881" s="195" t="s">
        <v>732</v>
      </c>
      <c r="B881" s="196">
        <v>6103</v>
      </c>
    </row>
    <row r="882" customHeight="1" spans="1:2">
      <c r="A882" s="195" t="s">
        <v>733</v>
      </c>
      <c r="B882" s="196">
        <v>2861</v>
      </c>
    </row>
    <row r="883" customHeight="1" spans="1:2">
      <c r="A883" s="195" t="s">
        <v>76</v>
      </c>
      <c r="B883" s="196">
        <v>0</v>
      </c>
    </row>
    <row r="884" customHeight="1" spans="1:2">
      <c r="A884" s="195" t="s">
        <v>77</v>
      </c>
      <c r="B884" s="196">
        <v>0</v>
      </c>
    </row>
    <row r="885" customHeight="1" spans="1:2">
      <c r="A885" s="195" t="s">
        <v>78</v>
      </c>
      <c r="B885" s="196">
        <v>0</v>
      </c>
    </row>
    <row r="886" customHeight="1" spans="1:2">
      <c r="A886" s="195" t="s">
        <v>734</v>
      </c>
      <c r="B886" s="196">
        <v>0</v>
      </c>
    </row>
    <row r="887" customHeight="1" spans="1:2">
      <c r="A887" s="195" t="s">
        <v>735</v>
      </c>
      <c r="B887" s="196">
        <v>0</v>
      </c>
    </row>
    <row r="888" customHeight="1" spans="1:2">
      <c r="A888" s="195" t="s">
        <v>736</v>
      </c>
      <c r="B888" s="196">
        <v>0</v>
      </c>
    </row>
    <row r="889" customHeight="1" spans="1:2">
      <c r="A889" s="195" t="s">
        <v>737</v>
      </c>
      <c r="B889" s="196">
        <v>0</v>
      </c>
    </row>
    <row r="890" customHeight="1" spans="1:2">
      <c r="A890" s="195" t="s">
        <v>738</v>
      </c>
      <c r="B890" s="196">
        <v>0</v>
      </c>
    </row>
    <row r="891" customHeight="1" spans="1:2">
      <c r="A891" s="195" t="s">
        <v>739</v>
      </c>
      <c r="B891" s="196">
        <v>0</v>
      </c>
    </row>
    <row r="892" customHeight="1" spans="1:2">
      <c r="A892" s="195" t="s">
        <v>740</v>
      </c>
      <c r="B892" s="196">
        <v>5</v>
      </c>
    </row>
    <row r="893" customHeight="1" spans="1:2">
      <c r="A893" s="195" t="s">
        <v>741</v>
      </c>
      <c r="B893" s="196">
        <v>0</v>
      </c>
    </row>
    <row r="894" customHeight="1" spans="1:2">
      <c r="A894" s="195" t="s">
        <v>742</v>
      </c>
      <c r="B894" s="196">
        <v>0</v>
      </c>
    </row>
    <row r="895" customHeight="1" spans="1:2">
      <c r="A895" s="195" t="s">
        <v>743</v>
      </c>
      <c r="B895" s="196">
        <v>0</v>
      </c>
    </row>
    <row r="896" customHeight="1" spans="1:2">
      <c r="A896" s="195" t="s">
        <v>744</v>
      </c>
      <c r="B896" s="196">
        <v>0</v>
      </c>
    </row>
    <row r="897" customHeight="1" spans="1:2">
      <c r="A897" s="195" t="s">
        <v>745</v>
      </c>
      <c r="B897" s="196">
        <v>0</v>
      </c>
    </row>
    <row r="898" customHeight="1" spans="1:2">
      <c r="A898" s="195" t="s">
        <v>746</v>
      </c>
      <c r="B898" s="196">
        <v>0</v>
      </c>
    </row>
    <row r="899" customHeight="1" spans="1:2">
      <c r="A899" s="195" t="s">
        <v>747</v>
      </c>
      <c r="B899" s="196">
        <v>0</v>
      </c>
    </row>
    <row r="900" customHeight="1" spans="1:2">
      <c r="A900" s="195" t="s">
        <v>748</v>
      </c>
      <c r="B900" s="196">
        <v>0</v>
      </c>
    </row>
    <row r="901" customHeight="1" spans="1:2">
      <c r="A901" s="195" t="s">
        <v>749</v>
      </c>
      <c r="B901" s="196">
        <v>0</v>
      </c>
    </row>
    <row r="902" customHeight="1" spans="1:2">
      <c r="A902" s="195" t="s">
        <v>750</v>
      </c>
      <c r="B902" s="196">
        <v>40</v>
      </c>
    </row>
    <row r="903" customHeight="1" spans="1:2">
      <c r="A903" s="195" t="s">
        <v>751</v>
      </c>
      <c r="B903" s="196">
        <v>0</v>
      </c>
    </row>
    <row r="904" customHeight="1" spans="1:2">
      <c r="A904" s="195" t="s">
        <v>752</v>
      </c>
      <c r="B904" s="196">
        <v>0</v>
      </c>
    </row>
    <row r="905" customHeight="1" spans="1:2">
      <c r="A905" s="195" t="s">
        <v>753</v>
      </c>
      <c r="B905" s="196">
        <v>5</v>
      </c>
    </row>
    <row r="906" customHeight="1" spans="1:2">
      <c r="A906" s="195" t="s">
        <v>754</v>
      </c>
      <c r="B906" s="196">
        <v>2811</v>
      </c>
    </row>
    <row r="907" customHeight="1" spans="1:2">
      <c r="A907" s="195" t="s">
        <v>755</v>
      </c>
      <c r="B907" s="196">
        <v>7484</v>
      </c>
    </row>
    <row r="908" customHeight="1" spans="1:2">
      <c r="A908" s="195" t="s">
        <v>76</v>
      </c>
      <c r="B908" s="196">
        <v>806</v>
      </c>
    </row>
    <row r="909" customHeight="1" spans="1:2">
      <c r="A909" s="195" t="s">
        <v>77</v>
      </c>
      <c r="B909" s="196">
        <v>0</v>
      </c>
    </row>
    <row r="910" customHeight="1" spans="1:2">
      <c r="A910" s="195" t="s">
        <v>78</v>
      </c>
      <c r="B910" s="196">
        <v>0</v>
      </c>
    </row>
    <row r="911" customHeight="1" spans="1:2">
      <c r="A911" s="195" t="s">
        <v>756</v>
      </c>
      <c r="B911" s="196">
        <v>5717</v>
      </c>
    </row>
    <row r="912" customHeight="1" spans="1:2">
      <c r="A912" s="195" t="s">
        <v>757</v>
      </c>
      <c r="B912" s="196">
        <v>169</v>
      </c>
    </row>
    <row r="913" customHeight="1" spans="1:2">
      <c r="A913" s="195" t="s">
        <v>758</v>
      </c>
      <c r="B913" s="196">
        <v>82</v>
      </c>
    </row>
    <row r="914" customHeight="1" spans="1:2">
      <c r="A914" s="195" t="s">
        <v>759</v>
      </c>
      <c r="B914" s="196">
        <v>0</v>
      </c>
    </row>
    <row r="915" customHeight="1" spans="1:2">
      <c r="A915" s="195" t="s">
        <v>760</v>
      </c>
      <c r="B915" s="196">
        <v>0</v>
      </c>
    </row>
    <row r="916" customHeight="1" spans="1:2">
      <c r="A916" s="195" t="s">
        <v>761</v>
      </c>
      <c r="B916" s="196">
        <v>0</v>
      </c>
    </row>
    <row r="917" customHeight="1" spans="1:2">
      <c r="A917" s="195" t="s">
        <v>762</v>
      </c>
      <c r="B917" s="196">
        <v>0</v>
      </c>
    </row>
    <row r="918" customHeight="1" spans="1:2">
      <c r="A918" s="195" t="s">
        <v>763</v>
      </c>
      <c r="B918" s="196">
        <v>14</v>
      </c>
    </row>
    <row r="919" customHeight="1" spans="1:2">
      <c r="A919" s="195" t="s">
        <v>764</v>
      </c>
      <c r="B919" s="196">
        <v>0</v>
      </c>
    </row>
    <row r="920" customHeight="1" spans="1:2">
      <c r="A920" s="195" t="s">
        <v>765</v>
      </c>
      <c r="B920" s="196">
        <v>0</v>
      </c>
    </row>
    <row r="921" customHeight="1" spans="1:2">
      <c r="A921" s="195" t="s">
        <v>766</v>
      </c>
      <c r="B921" s="196">
        <v>67</v>
      </c>
    </row>
    <row r="922" customHeight="1" spans="1:2">
      <c r="A922" s="195" t="s">
        <v>767</v>
      </c>
      <c r="B922" s="196">
        <v>0</v>
      </c>
    </row>
    <row r="923" customHeight="1" spans="1:2">
      <c r="A923" s="195" t="s">
        <v>768</v>
      </c>
      <c r="B923" s="196">
        <v>0</v>
      </c>
    </row>
    <row r="924" customHeight="1" spans="1:2">
      <c r="A924" s="195" t="s">
        <v>769</v>
      </c>
      <c r="B924" s="196">
        <v>0</v>
      </c>
    </row>
    <row r="925" customHeight="1" spans="1:2">
      <c r="A925" s="195" t="s">
        <v>770</v>
      </c>
      <c r="B925" s="196">
        <v>0</v>
      </c>
    </row>
    <row r="926" customHeight="1" spans="1:2">
      <c r="A926" s="195" t="s">
        <v>771</v>
      </c>
      <c r="B926" s="196">
        <v>0</v>
      </c>
    </row>
    <row r="927" customHeight="1" spans="1:2">
      <c r="A927" s="195" t="s">
        <v>772</v>
      </c>
      <c r="B927" s="196">
        <v>0</v>
      </c>
    </row>
    <row r="928" customHeight="1" spans="1:2">
      <c r="A928" s="195" t="s">
        <v>773</v>
      </c>
      <c r="B928" s="196">
        <v>0</v>
      </c>
    </row>
    <row r="929" customHeight="1" spans="1:2">
      <c r="A929" s="195" t="s">
        <v>746</v>
      </c>
      <c r="B929" s="196">
        <v>0</v>
      </c>
    </row>
    <row r="930" customHeight="1" spans="1:2">
      <c r="A930" s="195" t="s">
        <v>774</v>
      </c>
      <c r="B930" s="196">
        <v>0</v>
      </c>
    </row>
    <row r="931" customHeight="1" spans="1:2">
      <c r="A931" s="195" t="s">
        <v>775</v>
      </c>
      <c r="B931" s="196">
        <v>26</v>
      </c>
    </row>
    <row r="932" customHeight="1" spans="1:2">
      <c r="A932" s="195" t="s">
        <v>776</v>
      </c>
      <c r="B932" s="196">
        <v>603</v>
      </c>
    </row>
    <row r="933" customHeight="1" spans="1:2">
      <c r="A933" s="195" t="s">
        <v>777</v>
      </c>
      <c r="B933" s="196">
        <v>0</v>
      </c>
    </row>
    <row r="934" customHeight="1" spans="1:2">
      <c r="A934" s="195" t="s">
        <v>76</v>
      </c>
      <c r="B934" s="196">
        <v>0</v>
      </c>
    </row>
    <row r="935" customHeight="1" spans="1:2">
      <c r="A935" s="195" t="s">
        <v>77</v>
      </c>
      <c r="B935" s="196">
        <v>0</v>
      </c>
    </row>
    <row r="936" customHeight="1" spans="1:2">
      <c r="A936" s="195" t="s">
        <v>78</v>
      </c>
      <c r="B936" s="196">
        <v>0</v>
      </c>
    </row>
    <row r="937" customHeight="1" spans="1:2">
      <c r="A937" s="195" t="s">
        <v>778</v>
      </c>
      <c r="B937" s="196">
        <v>0</v>
      </c>
    </row>
    <row r="938" customHeight="1" spans="1:2">
      <c r="A938" s="195" t="s">
        <v>779</v>
      </c>
      <c r="B938" s="196">
        <v>0</v>
      </c>
    </row>
    <row r="939" customHeight="1" spans="1:2">
      <c r="A939" s="195" t="s">
        <v>780</v>
      </c>
      <c r="B939" s="196">
        <v>0</v>
      </c>
    </row>
    <row r="940" customHeight="1" spans="1:2">
      <c r="A940" s="195" t="s">
        <v>781</v>
      </c>
      <c r="B940" s="196">
        <v>0</v>
      </c>
    </row>
    <row r="941" customHeight="1" spans="1:2">
      <c r="A941" s="195" t="s">
        <v>782</v>
      </c>
      <c r="B941" s="196">
        <v>0</v>
      </c>
    </row>
    <row r="942" customHeight="1" spans="1:2">
      <c r="A942" s="195" t="s">
        <v>783</v>
      </c>
      <c r="B942" s="196">
        <v>0</v>
      </c>
    </row>
    <row r="943" customHeight="1" spans="1:2">
      <c r="A943" s="195" t="s">
        <v>784</v>
      </c>
      <c r="B943" s="196">
        <v>0</v>
      </c>
    </row>
    <row r="944" customHeight="1" spans="1:2">
      <c r="A944" s="195" t="s">
        <v>785</v>
      </c>
      <c r="B944" s="196">
        <v>60</v>
      </c>
    </row>
    <row r="945" customHeight="1" spans="1:2">
      <c r="A945" s="195" t="s">
        <v>76</v>
      </c>
      <c r="B945" s="196">
        <v>0</v>
      </c>
    </row>
    <row r="946" customHeight="1" spans="1:2">
      <c r="A946" s="195" t="s">
        <v>77</v>
      </c>
      <c r="B946" s="196">
        <v>0</v>
      </c>
    </row>
    <row r="947" customHeight="1" spans="1:2">
      <c r="A947" s="195" t="s">
        <v>78</v>
      </c>
      <c r="B947" s="196">
        <v>0</v>
      </c>
    </row>
    <row r="948" customHeight="1" spans="1:2">
      <c r="A948" s="195" t="s">
        <v>786</v>
      </c>
      <c r="B948" s="196">
        <v>0</v>
      </c>
    </row>
    <row r="949" customHeight="1" spans="1:2">
      <c r="A949" s="195" t="s">
        <v>787</v>
      </c>
      <c r="B949" s="196">
        <v>0</v>
      </c>
    </row>
    <row r="950" customHeight="1" spans="1:2">
      <c r="A950" s="195" t="s">
        <v>788</v>
      </c>
      <c r="B950" s="196">
        <v>0</v>
      </c>
    </row>
    <row r="951" customHeight="1" spans="1:2">
      <c r="A951" s="195" t="s">
        <v>789</v>
      </c>
      <c r="B951" s="196">
        <v>0</v>
      </c>
    </row>
    <row r="952" customHeight="1" spans="1:2">
      <c r="A952" s="195" t="s">
        <v>790</v>
      </c>
      <c r="B952" s="196">
        <v>0</v>
      </c>
    </row>
    <row r="953" customHeight="1" spans="1:2">
      <c r="A953" s="195" t="s">
        <v>791</v>
      </c>
      <c r="B953" s="196">
        <v>0</v>
      </c>
    </row>
    <row r="954" customHeight="1" spans="1:2">
      <c r="A954" s="195" t="s">
        <v>792</v>
      </c>
      <c r="B954" s="196">
        <v>60</v>
      </c>
    </row>
    <row r="955" customHeight="1" spans="1:2">
      <c r="A955" s="195" t="s">
        <v>793</v>
      </c>
      <c r="B955" s="196">
        <v>0</v>
      </c>
    </row>
    <row r="956" customHeight="1" spans="1:2">
      <c r="A956" s="195" t="s">
        <v>370</v>
      </c>
      <c r="B956" s="196">
        <v>0</v>
      </c>
    </row>
    <row r="957" customHeight="1" spans="1:2">
      <c r="A957" s="195" t="s">
        <v>794</v>
      </c>
      <c r="B957" s="196">
        <v>0</v>
      </c>
    </row>
    <row r="958" customHeight="1" spans="1:2">
      <c r="A958" s="195" t="s">
        <v>795</v>
      </c>
      <c r="B958" s="196">
        <v>0</v>
      </c>
    </row>
    <row r="959" customHeight="1" spans="1:2">
      <c r="A959" s="195" t="s">
        <v>796</v>
      </c>
      <c r="B959" s="196">
        <v>0</v>
      </c>
    </row>
    <row r="960" customHeight="1" spans="1:2">
      <c r="A960" s="195" t="s">
        <v>797</v>
      </c>
      <c r="B960" s="196">
        <v>0</v>
      </c>
    </row>
    <row r="961" customHeight="1" spans="1:2">
      <c r="A961" s="195" t="s">
        <v>798</v>
      </c>
      <c r="B961" s="196">
        <v>2920</v>
      </c>
    </row>
    <row r="962" customHeight="1" spans="1:2">
      <c r="A962" s="195" t="s">
        <v>799</v>
      </c>
      <c r="B962" s="196">
        <v>0</v>
      </c>
    </row>
    <row r="963" customHeight="1" spans="1:2">
      <c r="A963" s="195" t="s">
        <v>800</v>
      </c>
      <c r="B963" s="196">
        <v>0</v>
      </c>
    </row>
    <row r="964" customHeight="1" spans="1:2">
      <c r="A964" s="195" t="s">
        <v>801</v>
      </c>
      <c r="B964" s="196">
        <v>2920</v>
      </c>
    </row>
    <row r="965" customHeight="1" spans="1:2">
      <c r="A965" s="195" t="s">
        <v>802</v>
      </c>
      <c r="B965" s="196">
        <v>0</v>
      </c>
    </row>
    <row r="966" customHeight="1" spans="1:2">
      <c r="A966" s="195" t="s">
        <v>803</v>
      </c>
      <c r="B966" s="196">
        <v>0</v>
      </c>
    </row>
    <row r="967" customHeight="1" spans="1:2">
      <c r="A967" s="195" t="s">
        <v>804</v>
      </c>
      <c r="B967" s="196">
        <v>0</v>
      </c>
    </row>
    <row r="968" customHeight="1" spans="1:2">
      <c r="A968" s="195" t="s">
        <v>805</v>
      </c>
      <c r="B968" s="196">
        <v>67</v>
      </c>
    </row>
    <row r="969" customHeight="1" spans="1:2">
      <c r="A969" s="195" t="s">
        <v>806</v>
      </c>
      <c r="B969" s="196">
        <v>0</v>
      </c>
    </row>
    <row r="970" customHeight="1" spans="1:2">
      <c r="A970" s="195" t="s">
        <v>807</v>
      </c>
      <c r="B970" s="196">
        <v>0</v>
      </c>
    </row>
    <row r="971" customHeight="1" spans="1:2">
      <c r="A971" s="195" t="s">
        <v>808</v>
      </c>
      <c r="B971" s="196">
        <v>24</v>
      </c>
    </row>
    <row r="972" customHeight="1" spans="1:2">
      <c r="A972" s="195" t="s">
        <v>809</v>
      </c>
      <c r="B972" s="196">
        <v>43</v>
      </c>
    </row>
    <row r="973" customHeight="1" spans="1:2">
      <c r="A973" s="195" t="s">
        <v>810</v>
      </c>
      <c r="B973" s="196">
        <v>0</v>
      </c>
    </row>
    <row r="974" customHeight="1" spans="1:2">
      <c r="A974" s="195" t="s">
        <v>811</v>
      </c>
      <c r="B974" s="196">
        <v>0</v>
      </c>
    </row>
    <row r="975" customHeight="1" spans="1:2">
      <c r="A975" s="195" t="s">
        <v>812</v>
      </c>
      <c r="B975" s="196">
        <v>0</v>
      </c>
    </row>
    <row r="976" customHeight="1" spans="1:2">
      <c r="A976" s="195" t="s">
        <v>813</v>
      </c>
      <c r="B976" s="196">
        <v>0</v>
      </c>
    </row>
    <row r="977" customHeight="1" spans="1:2">
      <c r="A977" s="195" t="s">
        <v>814</v>
      </c>
      <c r="B977" s="196">
        <v>0</v>
      </c>
    </row>
    <row r="978" customHeight="1" spans="1:2">
      <c r="A978" s="195" t="s">
        <v>815</v>
      </c>
      <c r="B978" s="196">
        <v>62</v>
      </c>
    </row>
    <row r="979" customHeight="1" spans="1:2">
      <c r="A979" s="195" t="s">
        <v>816</v>
      </c>
      <c r="B979" s="196">
        <v>0</v>
      </c>
    </row>
    <row r="980" customHeight="1" spans="1:2">
      <c r="A980" s="195" t="s">
        <v>817</v>
      </c>
      <c r="B980" s="196">
        <v>62</v>
      </c>
    </row>
    <row r="981" customHeight="1" spans="1:2">
      <c r="A981" s="195" t="s">
        <v>818</v>
      </c>
      <c r="B981" s="196">
        <v>7642</v>
      </c>
    </row>
    <row r="982" customHeight="1" spans="1:2">
      <c r="A982" s="195" t="s">
        <v>819</v>
      </c>
      <c r="B982" s="196">
        <v>7614</v>
      </c>
    </row>
    <row r="983" customHeight="1" spans="1:2">
      <c r="A983" s="195" t="s">
        <v>76</v>
      </c>
      <c r="B983" s="196">
        <v>598</v>
      </c>
    </row>
    <row r="984" customHeight="1" spans="1:2">
      <c r="A984" s="195" t="s">
        <v>77</v>
      </c>
      <c r="B984" s="196">
        <v>0</v>
      </c>
    </row>
    <row r="985" customHeight="1" spans="1:2">
      <c r="A985" s="195" t="s">
        <v>78</v>
      </c>
      <c r="B985" s="196">
        <v>0</v>
      </c>
    </row>
    <row r="986" customHeight="1" spans="1:2">
      <c r="A986" s="195" t="s">
        <v>820</v>
      </c>
      <c r="B986" s="196">
        <v>0</v>
      </c>
    </row>
    <row r="987" customHeight="1" spans="1:2">
      <c r="A987" s="195" t="s">
        <v>821</v>
      </c>
      <c r="B987" s="196">
        <v>1470</v>
      </c>
    </row>
    <row r="988" customHeight="1" spans="1:2">
      <c r="A988" s="195" t="s">
        <v>822</v>
      </c>
      <c r="B988" s="196">
        <v>0</v>
      </c>
    </row>
    <row r="989" customHeight="1" spans="1:2">
      <c r="A989" s="195" t="s">
        <v>823</v>
      </c>
      <c r="B989" s="196">
        <v>0</v>
      </c>
    </row>
    <row r="990" customHeight="1" spans="1:2">
      <c r="A990" s="195" t="s">
        <v>824</v>
      </c>
      <c r="B990" s="196">
        <v>0</v>
      </c>
    </row>
    <row r="991" customHeight="1" spans="1:2">
      <c r="A991" s="195" t="s">
        <v>825</v>
      </c>
      <c r="B991" s="196">
        <v>0</v>
      </c>
    </row>
    <row r="992" customHeight="1" spans="1:2">
      <c r="A992" s="195" t="s">
        <v>826</v>
      </c>
      <c r="B992" s="196">
        <v>0</v>
      </c>
    </row>
    <row r="993" customHeight="1" spans="1:2">
      <c r="A993" s="195" t="s">
        <v>827</v>
      </c>
      <c r="B993" s="196">
        <v>0</v>
      </c>
    </row>
    <row r="994" customHeight="1" spans="1:2">
      <c r="A994" s="195" t="s">
        <v>828</v>
      </c>
      <c r="B994" s="196">
        <v>0</v>
      </c>
    </row>
    <row r="995" customHeight="1" spans="1:2">
      <c r="A995" s="195" t="s">
        <v>829</v>
      </c>
      <c r="B995" s="196">
        <v>0</v>
      </c>
    </row>
    <row r="996" customHeight="1" spans="1:2">
      <c r="A996" s="195" t="s">
        <v>830</v>
      </c>
      <c r="B996" s="196">
        <v>0</v>
      </c>
    </row>
    <row r="997" customHeight="1" spans="1:2">
      <c r="A997" s="195" t="s">
        <v>831</v>
      </c>
      <c r="B997" s="196">
        <v>0</v>
      </c>
    </row>
    <row r="998" customHeight="1" spans="1:2">
      <c r="A998" s="195" t="s">
        <v>832</v>
      </c>
      <c r="B998" s="196">
        <v>0</v>
      </c>
    </row>
    <row r="999" customHeight="1" spans="1:2">
      <c r="A999" s="195" t="s">
        <v>833</v>
      </c>
      <c r="B999" s="196">
        <v>0</v>
      </c>
    </row>
    <row r="1000" customHeight="1" spans="1:2">
      <c r="A1000" s="195" t="s">
        <v>834</v>
      </c>
      <c r="B1000" s="196">
        <v>0</v>
      </c>
    </row>
    <row r="1001" customHeight="1" spans="1:2">
      <c r="A1001" s="195" t="s">
        <v>835</v>
      </c>
      <c r="B1001" s="196">
        <v>0</v>
      </c>
    </row>
    <row r="1002" customHeight="1" spans="1:2">
      <c r="A1002" s="195" t="s">
        <v>836</v>
      </c>
      <c r="B1002" s="196">
        <v>0</v>
      </c>
    </row>
    <row r="1003" customHeight="1" spans="1:2">
      <c r="A1003" s="195" t="s">
        <v>837</v>
      </c>
      <c r="B1003" s="196">
        <v>0</v>
      </c>
    </row>
    <row r="1004" customHeight="1" spans="1:2">
      <c r="A1004" s="195" t="s">
        <v>838</v>
      </c>
      <c r="B1004" s="196">
        <v>5546</v>
      </c>
    </row>
    <row r="1005" customHeight="1" spans="1:2">
      <c r="A1005" s="195" t="s">
        <v>839</v>
      </c>
      <c r="B1005" s="196">
        <v>28</v>
      </c>
    </row>
    <row r="1006" customHeight="1" spans="1:2">
      <c r="A1006" s="195" t="s">
        <v>76</v>
      </c>
      <c r="B1006" s="196">
        <v>0</v>
      </c>
    </row>
    <row r="1007" customHeight="1" spans="1:2">
      <c r="A1007" s="195" t="s">
        <v>77</v>
      </c>
      <c r="B1007" s="196">
        <v>0</v>
      </c>
    </row>
    <row r="1008" customHeight="1" spans="1:2">
      <c r="A1008" s="195" t="s">
        <v>78</v>
      </c>
      <c r="B1008" s="196">
        <v>0</v>
      </c>
    </row>
    <row r="1009" customHeight="1" spans="1:2">
      <c r="A1009" s="195" t="s">
        <v>840</v>
      </c>
      <c r="B1009" s="196">
        <v>0</v>
      </c>
    </row>
    <row r="1010" customHeight="1" spans="1:2">
      <c r="A1010" s="195" t="s">
        <v>841</v>
      </c>
      <c r="B1010" s="196">
        <v>0</v>
      </c>
    </row>
    <row r="1011" customHeight="1" spans="1:2">
      <c r="A1011" s="195" t="s">
        <v>842</v>
      </c>
      <c r="B1011" s="196">
        <v>28</v>
      </c>
    </row>
    <row r="1012" customHeight="1" spans="1:2">
      <c r="A1012" s="195" t="s">
        <v>843</v>
      </c>
      <c r="B1012" s="196">
        <v>0</v>
      </c>
    </row>
    <row r="1013" customHeight="1" spans="1:2">
      <c r="A1013" s="195" t="s">
        <v>844</v>
      </c>
      <c r="B1013" s="196">
        <v>0</v>
      </c>
    </row>
    <row r="1014" customHeight="1" spans="1:2">
      <c r="A1014" s="195" t="s">
        <v>845</v>
      </c>
      <c r="B1014" s="196">
        <v>0</v>
      </c>
    </row>
    <row r="1015" customHeight="1" spans="1:2">
      <c r="A1015" s="195" t="s">
        <v>846</v>
      </c>
      <c r="B1015" s="196">
        <v>0</v>
      </c>
    </row>
    <row r="1016" customHeight="1" spans="1:2">
      <c r="A1016" s="195" t="s">
        <v>76</v>
      </c>
      <c r="B1016" s="196">
        <v>0</v>
      </c>
    </row>
    <row r="1017" customHeight="1" spans="1:2">
      <c r="A1017" s="195" t="s">
        <v>77</v>
      </c>
      <c r="B1017" s="196">
        <v>0</v>
      </c>
    </row>
    <row r="1018" customHeight="1" spans="1:2">
      <c r="A1018" s="195" t="s">
        <v>78</v>
      </c>
      <c r="B1018" s="196">
        <v>0</v>
      </c>
    </row>
    <row r="1019" customHeight="1" spans="1:2">
      <c r="A1019" s="195" t="s">
        <v>847</v>
      </c>
      <c r="B1019" s="196">
        <v>0</v>
      </c>
    </row>
    <row r="1020" customHeight="1" spans="1:2">
      <c r="A1020" s="195" t="s">
        <v>848</v>
      </c>
      <c r="B1020" s="196">
        <v>0</v>
      </c>
    </row>
    <row r="1021" customHeight="1" spans="1:2">
      <c r="A1021" s="195" t="s">
        <v>849</v>
      </c>
      <c r="B1021" s="196">
        <v>0</v>
      </c>
    </row>
    <row r="1022" customHeight="1" spans="1:2">
      <c r="A1022" s="195" t="s">
        <v>850</v>
      </c>
      <c r="B1022" s="196">
        <v>0</v>
      </c>
    </row>
    <row r="1023" customHeight="1" spans="1:2">
      <c r="A1023" s="195" t="s">
        <v>851</v>
      </c>
      <c r="B1023" s="196">
        <v>0</v>
      </c>
    </row>
    <row r="1024" customHeight="1" spans="1:2">
      <c r="A1024" s="195" t="s">
        <v>852</v>
      </c>
      <c r="B1024" s="196">
        <v>0</v>
      </c>
    </row>
    <row r="1025" customHeight="1" spans="1:2">
      <c r="A1025" s="195" t="s">
        <v>853</v>
      </c>
      <c r="B1025" s="196">
        <v>0</v>
      </c>
    </row>
    <row r="1026" customHeight="1" spans="1:2">
      <c r="A1026" s="195" t="s">
        <v>854</v>
      </c>
      <c r="B1026" s="196">
        <v>0</v>
      </c>
    </row>
    <row r="1027" customHeight="1" spans="1:2">
      <c r="A1027" s="195" t="s">
        <v>855</v>
      </c>
      <c r="B1027" s="196">
        <v>0</v>
      </c>
    </row>
    <row r="1028" customHeight="1" spans="1:2">
      <c r="A1028" s="195" t="s">
        <v>856</v>
      </c>
      <c r="B1028" s="196">
        <v>0</v>
      </c>
    </row>
    <row r="1029" customHeight="1" spans="1:2">
      <c r="A1029" s="195" t="s">
        <v>857</v>
      </c>
      <c r="B1029" s="196">
        <v>0</v>
      </c>
    </row>
    <row r="1030" customHeight="1" spans="1:2">
      <c r="A1030" s="195" t="s">
        <v>858</v>
      </c>
      <c r="B1030" s="196">
        <v>0</v>
      </c>
    </row>
    <row r="1031" customHeight="1" spans="1:2">
      <c r="A1031" s="195" t="s">
        <v>76</v>
      </c>
      <c r="B1031" s="196">
        <v>0</v>
      </c>
    </row>
    <row r="1032" customHeight="1" spans="1:2">
      <c r="A1032" s="195" t="s">
        <v>77</v>
      </c>
      <c r="B1032" s="196">
        <v>0</v>
      </c>
    </row>
    <row r="1033" customHeight="1" spans="1:2">
      <c r="A1033" s="195" t="s">
        <v>78</v>
      </c>
      <c r="B1033" s="196">
        <v>0</v>
      </c>
    </row>
    <row r="1034" customHeight="1" spans="1:2">
      <c r="A1034" s="195" t="s">
        <v>844</v>
      </c>
      <c r="B1034" s="196">
        <v>0</v>
      </c>
    </row>
    <row r="1035" customHeight="1" spans="1:2">
      <c r="A1035" s="195" t="s">
        <v>859</v>
      </c>
      <c r="B1035" s="196">
        <v>0</v>
      </c>
    </row>
    <row r="1036" customHeight="1" spans="1:2">
      <c r="A1036" s="195" t="s">
        <v>860</v>
      </c>
      <c r="B1036" s="196">
        <v>0</v>
      </c>
    </row>
    <row r="1037" customHeight="1" spans="1:2">
      <c r="A1037" s="195" t="s">
        <v>861</v>
      </c>
      <c r="B1037" s="196">
        <v>0</v>
      </c>
    </row>
    <row r="1038" customHeight="1" spans="1:2">
      <c r="A1038" s="195" t="s">
        <v>862</v>
      </c>
      <c r="B1038" s="196">
        <v>0</v>
      </c>
    </row>
    <row r="1039" customHeight="1" spans="1:2">
      <c r="A1039" s="195" t="s">
        <v>863</v>
      </c>
      <c r="B1039" s="196">
        <v>0</v>
      </c>
    </row>
    <row r="1040" customHeight="1" spans="1:2">
      <c r="A1040" s="195" t="s">
        <v>864</v>
      </c>
      <c r="B1040" s="196">
        <v>0</v>
      </c>
    </row>
    <row r="1041" customHeight="1" spans="1:2">
      <c r="A1041" s="195" t="s">
        <v>865</v>
      </c>
      <c r="B1041" s="196">
        <v>0</v>
      </c>
    </row>
    <row r="1042" customHeight="1" spans="1:2">
      <c r="A1042" s="195" t="s">
        <v>866</v>
      </c>
      <c r="B1042" s="196">
        <v>0</v>
      </c>
    </row>
    <row r="1043" customHeight="1" spans="1:2">
      <c r="A1043" s="195" t="s">
        <v>867</v>
      </c>
      <c r="B1043" s="196">
        <v>0</v>
      </c>
    </row>
    <row r="1044" customHeight="1" spans="1:2">
      <c r="A1044" s="195" t="s">
        <v>868</v>
      </c>
      <c r="B1044" s="196">
        <v>0</v>
      </c>
    </row>
    <row r="1045" customHeight="1" spans="1:2">
      <c r="A1045" s="195" t="s">
        <v>869</v>
      </c>
      <c r="B1045" s="196">
        <v>19804</v>
      </c>
    </row>
    <row r="1046" customHeight="1" spans="1:2">
      <c r="A1046" s="195" t="s">
        <v>870</v>
      </c>
      <c r="B1046" s="196">
        <v>0</v>
      </c>
    </row>
    <row r="1047" customHeight="1" spans="1:2">
      <c r="A1047" s="195" t="s">
        <v>76</v>
      </c>
      <c r="B1047" s="196">
        <v>0</v>
      </c>
    </row>
    <row r="1048" customHeight="1" spans="1:2">
      <c r="A1048" s="195" t="s">
        <v>77</v>
      </c>
      <c r="B1048" s="196">
        <v>0</v>
      </c>
    </row>
    <row r="1049" customHeight="1" spans="1:2">
      <c r="A1049" s="195" t="s">
        <v>78</v>
      </c>
      <c r="B1049" s="196">
        <v>0</v>
      </c>
    </row>
    <row r="1050" customHeight="1" spans="1:2">
      <c r="A1050" s="195" t="s">
        <v>871</v>
      </c>
      <c r="B1050" s="196">
        <v>0</v>
      </c>
    </row>
    <row r="1051" customHeight="1" spans="1:2">
      <c r="A1051" s="195" t="s">
        <v>872</v>
      </c>
      <c r="B1051" s="196">
        <v>0</v>
      </c>
    </row>
    <row r="1052" customHeight="1" spans="1:2">
      <c r="A1052" s="195" t="s">
        <v>873</v>
      </c>
      <c r="B1052" s="196">
        <v>0</v>
      </c>
    </row>
    <row r="1053" customHeight="1" spans="1:2">
      <c r="A1053" s="195" t="s">
        <v>874</v>
      </c>
      <c r="B1053" s="196">
        <v>0</v>
      </c>
    </row>
    <row r="1054" customHeight="1" spans="1:2">
      <c r="A1054" s="195" t="s">
        <v>875</v>
      </c>
      <c r="B1054" s="196">
        <v>0</v>
      </c>
    </row>
    <row r="1055" customHeight="1" spans="1:2">
      <c r="A1055" s="195" t="s">
        <v>876</v>
      </c>
      <c r="B1055" s="196">
        <v>0</v>
      </c>
    </row>
    <row r="1056" customHeight="1" spans="1:2">
      <c r="A1056" s="195" t="s">
        <v>877</v>
      </c>
      <c r="B1056" s="196">
        <v>768</v>
      </c>
    </row>
    <row r="1057" customHeight="1" spans="1:2">
      <c r="A1057" s="195" t="s">
        <v>76</v>
      </c>
      <c r="B1057" s="196">
        <v>0</v>
      </c>
    </row>
    <row r="1058" customHeight="1" spans="1:2">
      <c r="A1058" s="195" t="s">
        <v>77</v>
      </c>
      <c r="B1058" s="196">
        <v>0</v>
      </c>
    </row>
    <row r="1059" customHeight="1" spans="1:2">
      <c r="A1059" s="195" t="s">
        <v>78</v>
      </c>
      <c r="B1059" s="196">
        <v>0</v>
      </c>
    </row>
    <row r="1060" customHeight="1" spans="1:2">
      <c r="A1060" s="195" t="s">
        <v>878</v>
      </c>
      <c r="B1060" s="196">
        <v>0</v>
      </c>
    </row>
    <row r="1061" customHeight="1" spans="1:2">
      <c r="A1061" s="195" t="s">
        <v>879</v>
      </c>
      <c r="B1061" s="196">
        <v>0</v>
      </c>
    </row>
    <row r="1062" customHeight="1" spans="1:2">
      <c r="A1062" s="195" t="s">
        <v>880</v>
      </c>
      <c r="B1062" s="196">
        <v>0</v>
      </c>
    </row>
    <row r="1063" customHeight="1" spans="1:2">
      <c r="A1063" s="195" t="s">
        <v>881</v>
      </c>
      <c r="B1063" s="196">
        <v>0</v>
      </c>
    </row>
    <row r="1064" customHeight="1" spans="1:2">
      <c r="A1064" s="195" t="s">
        <v>882</v>
      </c>
      <c r="B1064" s="196">
        <v>0</v>
      </c>
    </row>
    <row r="1065" customHeight="1" spans="1:2">
      <c r="A1065" s="195" t="s">
        <v>883</v>
      </c>
      <c r="B1065" s="196">
        <v>768</v>
      </c>
    </row>
    <row r="1066" customHeight="1" spans="1:2">
      <c r="A1066" s="195" t="s">
        <v>884</v>
      </c>
      <c r="B1066" s="196">
        <v>0</v>
      </c>
    </row>
    <row r="1067" customHeight="1" spans="1:2">
      <c r="A1067" s="195" t="s">
        <v>885</v>
      </c>
      <c r="B1067" s="196">
        <v>0</v>
      </c>
    </row>
    <row r="1068" customHeight="1" spans="1:2">
      <c r="A1068" s="195" t="s">
        <v>886</v>
      </c>
      <c r="B1068" s="196">
        <v>0</v>
      </c>
    </row>
    <row r="1069" customHeight="1" spans="1:2">
      <c r="A1069" s="195" t="s">
        <v>887</v>
      </c>
      <c r="B1069" s="196">
        <v>0</v>
      </c>
    </row>
    <row r="1070" customHeight="1" spans="1:2">
      <c r="A1070" s="195" t="s">
        <v>888</v>
      </c>
      <c r="B1070" s="196">
        <v>0</v>
      </c>
    </row>
    <row r="1071" customHeight="1" spans="1:2">
      <c r="A1071" s="195" t="s">
        <v>889</v>
      </c>
      <c r="B1071" s="196">
        <v>0</v>
      </c>
    </row>
    <row r="1072" customHeight="1" spans="1:2">
      <c r="A1072" s="195" t="s">
        <v>890</v>
      </c>
      <c r="B1072" s="196">
        <v>0</v>
      </c>
    </row>
    <row r="1073" customHeight="1" spans="1:2">
      <c r="A1073" s="195" t="s">
        <v>76</v>
      </c>
      <c r="B1073" s="196">
        <v>0</v>
      </c>
    </row>
    <row r="1074" customHeight="1" spans="1:2">
      <c r="A1074" s="195" t="s">
        <v>77</v>
      </c>
      <c r="B1074" s="196">
        <v>0</v>
      </c>
    </row>
    <row r="1075" customHeight="1" spans="1:2">
      <c r="A1075" s="195" t="s">
        <v>78</v>
      </c>
      <c r="B1075" s="196">
        <v>0</v>
      </c>
    </row>
    <row r="1076" customHeight="1" spans="1:2">
      <c r="A1076" s="195" t="s">
        <v>891</v>
      </c>
      <c r="B1076" s="196">
        <v>0</v>
      </c>
    </row>
    <row r="1077" customHeight="1" spans="1:2">
      <c r="A1077" s="195" t="s">
        <v>892</v>
      </c>
      <c r="B1077" s="196">
        <v>0</v>
      </c>
    </row>
    <row r="1078" customHeight="1" spans="1:2">
      <c r="A1078" s="195" t="s">
        <v>76</v>
      </c>
      <c r="B1078" s="196">
        <v>0</v>
      </c>
    </row>
    <row r="1079" customHeight="1" spans="1:2">
      <c r="A1079" s="195" t="s">
        <v>77</v>
      </c>
      <c r="B1079" s="196">
        <v>0</v>
      </c>
    </row>
    <row r="1080" customHeight="1" spans="1:2">
      <c r="A1080" s="195" t="s">
        <v>78</v>
      </c>
      <c r="B1080" s="196">
        <v>0</v>
      </c>
    </row>
    <row r="1081" customHeight="1" spans="1:2">
      <c r="A1081" s="195" t="s">
        <v>893</v>
      </c>
      <c r="B1081" s="196">
        <v>0</v>
      </c>
    </row>
    <row r="1082" customHeight="1" spans="1:2">
      <c r="A1082" s="195" t="s">
        <v>894</v>
      </c>
      <c r="B1082" s="196">
        <v>0</v>
      </c>
    </row>
    <row r="1083" customHeight="1" spans="1:2">
      <c r="A1083" s="195" t="s">
        <v>895</v>
      </c>
      <c r="B1083" s="196">
        <v>0</v>
      </c>
    </row>
    <row r="1084" customHeight="1" spans="1:2">
      <c r="A1084" s="195" t="s">
        <v>896</v>
      </c>
      <c r="B1084" s="196">
        <v>0</v>
      </c>
    </row>
    <row r="1085" customHeight="1" spans="1:2">
      <c r="A1085" s="195" t="s">
        <v>897</v>
      </c>
      <c r="B1085" s="196">
        <v>0</v>
      </c>
    </row>
    <row r="1086" customHeight="1" spans="1:2">
      <c r="A1086" s="195" t="s">
        <v>898</v>
      </c>
      <c r="B1086" s="196">
        <v>0</v>
      </c>
    </row>
    <row r="1087" customHeight="1" spans="1:2">
      <c r="A1087" s="195" t="s">
        <v>899</v>
      </c>
      <c r="B1087" s="196">
        <v>0</v>
      </c>
    </row>
    <row r="1088" customHeight="1" spans="1:2">
      <c r="A1088" s="195" t="s">
        <v>844</v>
      </c>
      <c r="B1088" s="196">
        <v>0</v>
      </c>
    </row>
    <row r="1089" customHeight="1" spans="1:2">
      <c r="A1089" s="195" t="s">
        <v>900</v>
      </c>
      <c r="B1089" s="196">
        <v>0</v>
      </c>
    </row>
    <row r="1090" customHeight="1" spans="1:2">
      <c r="A1090" s="195" t="s">
        <v>901</v>
      </c>
      <c r="B1090" s="196">
        <v>0</v>
      </c>
    </row>
    <row r="1091" customHeight="1" spans="1:2">
      <c r="A1091" s="195" t="s">
        <v>902</v>
      </c>
      <c r="B1091" s="196">
        <v>322</v>
      </c>
    </row>
    <row r="1092" customHeight="1" spans="1:2">
      <c r="A1092" s="195" t="s">
        <v>76</v>
      </c>
      <c r="B1092" s="196">
        <v>312</v>
      </c>
    </row>
    <row r="1093" customHeight="1" spans="1:2">
      <c r="A1093" s="195" t="s">
        <v>77</v>
      </c>
      <c r="B1093" s="196">
        <v>10</v>
      </c>
    </row>
    <row r="1094" customHeight="1" spans="1:2">
      <c r="A1094" s="195" t="s">
        <v>78</v>
      </c>
      <c r="B1094" s="196">
        <v>0</v>
      </c>
    </row>
    <row r="1095" customHeight="1" spans="1:2">
      <c r="A1095" s="195" t="s">
        <v>903</v>
      </c>
      <c r="B1095" s="196">
        <v>0</v>
      </c>
    </row>
    <row r="1096" customHeight="1" spans="1:2">
      <c r="A1096" s="195" t="s">
        <v>904</v>
      </c>
      <c r="B1096" s="196">
        <v>0</v>
      </c>
    </row>
    <row r="1097" customHeight="1" spans="1:2">
      <c r="A1097" s="195" t="s">
        <v>905</v>
      </c>
      <c r="B1097" s="196">
        <v>0</v>
      </c>
    </row>
    <row r="1098" customHeight="1" spans="1:2">
      <c r="A1098" s="195" t="s">
        <v>906</v>
      </c>
      <c r="B1098" s="196">
        <v>11730</v>
      </c>
    </row>
    <row r="1099" customHeight="1" spans="1:2">
      <c r="A1099" s="195" t="s">
        <v>76</v>
      </c>
      <c r="B1099" s="196">
        <v>918</v>
      </c>
    </row>
    <row r="1100" customHeight="1" spans="1:2">
      <c r="A1100" s="195" t="s">
        <v>77</v>
      </c>
      <c r="B1100" s="196">
        <v>0</v>
      </c>
    </row>
    <row r="1101" customHeight="1" spans="1:2">
      <c r="A1101" s="195" t="s">
        <v>78</v>
      </c>
      <c r="B1101" s="196">
        <v>0</v>
      </c>
    </row>
    <row r="1102" customHeight="1" spans="1:2">
      <c r="A1102" s="195" t="s">
        <v>907</v>
      </c>
      <c r="B1102" s="196">
        <v>0</v>
      </c>
    </row>
    <row r="1103" customHeight="1" spans="1:2">
      <c r="A1103" s="195" t="s">
        <v>908</v>
      </c>
      <c r="B1103" s="196">
        <v>2704</v>
      </c>
    </row>
    <row r="1104" customHeight="1" spans="1:2">
      <c r="A1104" s="195" t="s">
        <v>909</v>
      </c>
      <c r="B1104" s="196">
        <v>8108</v>
      </c>
    </row>
    <row r="1105" customHeight="1" spans="1:2">
      <c r="A1105" s="195" t="s">
        <v>910</v>
      </c>
      <c r="B1105" s="196">
        <v>6984</v>
      </c>
    </row>
    <row r="1106" customHeight="1" spans="1:2">
      <c r="A1106" s="195" t="s">
        <v>911</v>
      </c>
      <c r="B1106" s="196">
        <v>0</v>
      </c>
    </row>
    <row r="1107" customHeight="1" spans="1:2">
      <c r="A1107" s="195" t="s">
        <v>912</v>
      </c>
      <c r="B1107" s="196">
        <v>1540</v>
      </c>
    </row>
    <row r="1108" customHeight="1" spans="1:2">
      <c r="A1108" s="195" t="s">
        <v>913</v>
      </c>
      <c r="B1108" s="196">
        <v>0</v>
      </c>
    </row>
    <row r="1109" customHeight="1" spans="1:2">
      <c r="A1109" s="195" t="s">
        <v>914</v>
      </c>
      <c r="B1109" s="196">
        <v>0</v>
      </c>
    </row>
    <row r="1110" customHeight="1" spans="1:2">
      <c r="A1110" s="195" t="s">
        <v>915</v>
      </c>
      <c r="B1110" s="196">
        <v>5444</v>
      </c>
    </row>
    <row r="1111" customHeight="1" spans="1:2">
      <c r="A1111" s="195" t="s">
        <v>916</v>
      </c>
      <c r="B1111" s="196">
        <v>11541</v>
      </c>
    </row>
    <row r="1112" customHeight="1" spans="1:2">
      <c r="A1112" s="195" t="s">
        <v>917</v>
      </c>
      <c r="B1112" s="196">
        <v>817</v>
      </c>
    </row>
    <row r="1113" customHeight="1" spans="1:2">
      <c r="A1113" s="195" t="s">
        <v>76</v>
      </c>
      <c r="B1113" s="196">
        <v>378</v>
      </c>
    </row>
    <row r="1114" customHeight="1" spans="1:2">
      <c r="A1114" s="195" t="s">
        <v>77</v>
      </c>
      <c r="B1114" s="196">
        <v>0</v>
      </c>
    </row>
    <row r="1115" customHeight="1" spans="1:2">
      <c r="A1115" s="195" t="s">
        <v>78</v>
      </c>
      <c r="B1115" s="196">
        <v>0</v>
      </c>
    </row>
    <row r="1116" customHeight="1" spans="1:2">
      <c r="A1116" s="195" t="s">
        <v>918</v>
      </c>
      <c r="B1116" s="196">
        <v>0</v>
      </c>
    </row>
    <row r="1117" customHeight="1" spans="1:2">
      <c r="A1117" s="195" t="s">
        <v>919</v>
      </c>
      <c r="B1117" s="196">
        <v>0</v>
      </c>
    </row>
    <row r="1118" customHeight="1" spans="1:2">
      <c r="A1118" s="195" t="s">
        <v>920</v>
      </c>
      <c r="B1118" s="196">
        <v>0</v>
      </c>
    </row>
    <row r="1119" customHeight="1" spans="1:2">
      <c r="A1119" s="195" t="s">
        <v>921</v>
      </c>
      <c r="B1119" s="196">
        <v>0</v>
      </c>
    </row>
    <row r="1120" customHeight="1" spans="1:2">
      <c r="A1120" s="195" t="s">
        <v>85</v>
      </c>
      <c r="B1120" s="196">
        <v>0</v>
      </c>
    </row>
    <row r="1121" customHeight="1" spans="1:2">
      <c r="A1121" s="195" t="s">
        <v>922</v>
      </c>
      <c r="B1121" s="196">
        <v>439</v>
      </c>
    </row>
    <row r="1122" customHeight="1" spans="1:2">
      <c r="A1122" s="195" t="s">
        <v>923</v>
      </c>
      <c r="B1122" s="196">
        <v>324</v>
      </c>
    </row>
    <row r="1123" customHeight="1" spans="1:2">
      <c r="A1123" s="195" t="s">
        <v>76</v>
      </c>
      <c r="B1123" s="196">
        <v>0</v>
      </c>
    </row>
    <row r="1124" customHeight="1" spans="1:2">
      <c r="A1124" s="195" t="s">
        <v>77</v>
      </c>
      <c r="B1124" s="196">
        <v>0</v>
      </c>
    </row>
    <row r="1125" customHeight="1" spans="1:2">
      <c r="A1125" s="195" t="s">
        <v>78</v>
      </c>
      <c r="B1125" s="196">
        <v>0</v>
      </c>
    </row>
    <row r="1126" customHeight="1" spans="1:2">
      <c r="A1126" s="195" t="s">
        <v>924</v>
      </c>
      <c r="B1126" s="196">
        <v>0</v>
      </c>
    </row>
    <row r="1127" customHeight="1" spans="1:2">
      <c r="A1127" s="195" t="s">
        <v>925</v>
      </c>
      <c r="B1127" s="196">
        <v>324</v>
      </c>
    </row>
    <row r="1128" customHeight="1" spans="1:2">
      <c r="A1128" s="195" t="s">
        <v>926</v>
      </c>
      <c r="B1128" s="196">
        <v>10400</v>
      </c>
    </row>
    <row r="1129" customHeight="1" spans="1:2">
      <c r="A1129" s="195" t="s">
        <v>927</v>
      </c>
      <c r="B1129" s="196">
        <v>400</v>
      </c>
    </row>
    <row r="1130" customHeight="1" spans="1:2">
      <c r="A1130" s="195" t="s">
        <v>928</v>
      </c>
      <c r="B1130" s="196">
        <v>10000</v>
      </c>
    </row>
    <row r="1131" customHeight="1" spans="1:2">
      <c r="A1131" s="195" t="s">
        <v>929</v>
      </c>
      <c r="B1131" s="196">
        <v>7233</v>
      </c>
    </row>
    <row r="1132" customHeight="1" spans="1:2">
      <c r="A1132" s="195" t="s">
        <v>930</v>
      </c>
      <c r="B1132" s="196">
        <v>0</v>
      </c>
    </row>
    <row r="1133" customHeight="1" spans="1:2">
      <c r="A1133" s="195" t="s">
        <v>76</v>
      </c>
      <c r="B1133" s="196">
        <v>0</v>
      </c>
    </row>
    <row r="1134" customHeight="1" spans="1:2">
      <c r="A1134" s="195" t="s">
        <v>77</v>
      </c>
      <c r="B1134" s="196">
        <v>0</v>
      </c>
    </row>
    <row r="1135" customHeight="1" spans="1:2">
      <c r="A1135" s="195" t="s">
        <v>78</v>
      </c>
      <c r="B1135" s="196">
        <v>0</v>
      </c>
    </row>
    <row r="1136" customHeight="1" spans="1:2">
      <c r="A1136" s="195" t="s">
        <v>931</v>
      </c>
      <c r="B1136" s="196">
        <v>0</v>
      </c>
    </row>
    <row r="1137" customHeight="1" spans="1:2">
      <c r="A1137" s="195" t="s">
        <v>85</v>
      </c>
      <c r="B1137" s="196">
        <v>0</v>
      </c>
    </row>
    <row r="1138" customHeight="1" spans="1:2">
      <c r="A1138" s="195" t="s">
        <v>932</v>
      </c>
      <c r="B1138" s="196">
        <v>0</v>
      </c>
    </row>
    <row r="1139" customHeight="1" spans="1:2">
      <c r="A1139" s="195" t="s">
        <v>933</v>
      </c>
      <c r="B1139" s="196">
        <v>0</v>
      </c>
    </row>
    <row r="1140" customHeight="1" spans="1:2">
      <c r="A1140" s="195" t="s">
        <v>934</v>
      </c>
      <c r="B1140" s="196">
        <v>0</v>
      </c>
    </row>
    <row r="1141" customHeight="1" spans="1:2">
      <c r="A1141" s="195" t="s">
        <v>935</v>
      </c>
      <c r="B1141" s="196">
        <v>0</v>
      </c>
    </row>
    <row r="1142" customHeight="1" spans="1:2">
      <c r="A1142" s="195" t="s">
        <v>936</v>
      </c>
      <c r="B1142" s="196">
        <v>0</v>
      </c>
    </row>
    <row r="1143" customHeight="1" spans="1:2">
      <c r="A1143" s="195" t="s">
        <v>937</v>
      </c>
      <c r="B1143" s="196">
        <v>0</v>
      </c>
    </row>
    <row r="1144" customHeight="1" spans="1:2">
      <c r="A1144" s="195" t="s">
        <v>938</v>
      </c>
      <c r="B1144" s="196">
        <v>0</v>
      </c>
    </row>
    <row r="1145" customHeight="1" spans="1:2">
      <c r="A1145" s="195" t="s">
        <v>939</v>
      </c>
      <c r="B1145" s="196">
        <v>0</v>
      </c>
    </row>
    <row r="1146" customHeight="1" spans="1:2">
      <c r="A1146" s="195" t="s">
        <v>940</v>
      </c>
      <c r="B1146" s="196">
        <v>0</v>
      </c>
    </row>
    <row r="1147" customHeight="1" spans="1:2">
      <c r="A1147" s="195" t="s">
        <v>941</v>
      </c>
      <c r="B1147" s="196">
        <v>0</v>
      </c>
    </row>
    <row r="1148" customHeight="1" spans="1:2">
      <c r="A1148" s="195" t="s">
        <v>942</v>
      </c>
      <c r="B1148" s="196">
        <v>0</v>
      </c>
    </row>
    <row r="1149" customHeight="1" spans="1:2">
      <c r="A1149" s="195" t="s">
        <v>943</v>
      </c>
      <c r="B1149" s="196">
        <v>7233</v>
      </c>
    </row>
    <row r="1150" customHeight="1" spans="1:2">
      <c r="A1150" s="195" t="s">
        <v>944</v>
      </c>
      <c r="B1150" s="196">
        <v>0</v>
      </c>
    </row>
    <row r="1151" customHeight="1" spans="1:2">
      <c r="A1151" s="195" t="s">
        <v>945</v>
      </c>
      <c r="B1151" s="196">
        <v>0</v>
      </c>
    </row>
    <row r="1152" customHeight="1" spans="1:2">
      <c r="A1152" s="195" t="s">
        <v>946</v>
      </c>
      <c r="B1152" s="196">
        <v>0</v>
      </c>
    </row>
    <row r="1153" customHeight="1" spans="1:2">
      <c r="A1153" s="195" t="s">
        <v>947</v>
      </c>
      <c r="B1153" s="196">
        <v>0</v>
      </c>
    </row>
    <row r="1154" customHeight="1" spans="1:2">
      <c r="A1154" s="195" t="s">
        <v>948</v>
      </c>
      <c r="B1154" s="196">
        <v>7233</v>
      </c>
    </row>
    <row r="1155" customHeight="1" spans="1:2">
      <c r="A1155" s="195" t="s">
        <v>949</v>
      </c>
      <c r="B1155" s="196">
        <v>0</v>
      </c>
    </row>
    <row r="1156" customHeight="1" spans="1:2">
      <c r="A1156" s="195" t="s">
        <v>950</v>
      </c>
      <c r="B1156" s="196">
        <v>0</v>
      </c>
    </row>
    <row r="1157" customHeight="1" spans="1:2">
      <c r="A1157" s="195" t="s">
        <v>951</v>
      </c>
      <c r="B1157" s="196">
        <v>0</v>
      </c>
    </row>
    <row r="1158" customHeight="1" spans="1:2">
      <c r="A1158" s="195" t="s">
        <v>952</v>
      </c>
      <c r="B1158" s="196">
        <v>0</v>
      </c>
    </row>
    <row r="1159" customHeight="1" spans="1:2">
      <c r="A1159" s="195" t="s">
        <v>953</v>
      </c>
      <c r="B1159" s="196">
        <v>0</v>
      </c>
    </row>
    <row r="1160" customHeight="1" spans="1:2">
      <c r="A1160" s="195" t="s">
        <v>954</v>
      </c>
      <c r="B1160" s="196">
        <v>0</v>
      </c>
    </row>
    <row r="1161" customHeight="1" spans="1:2">
      <c r="A1161" s="195" t="s">
        <v>955</v>
      </c>
      <c r="B1161" s="196">
        <v>0</v>
      </c>
    </row>
    <row r="1162" customHeight="1" spans="1:2">
      <c r="A1162" s="195" t="s">
        <v>956</v>
      </c>
      <c r="B1162" s="196">
        <v>0</v>
      </c>
    </row>
    <row r="1163" customHeight="1" spans="1:2">
      <c r="A1163" s="195" t="s">
        <v>957</v>
      </c>
      <c r="B1163" s="196">
        <v>0</v>
      </c>
    </row>
    <row r="1164" customHeight="1" spans="1:2">
      <c r="A1164" s="195" t="s">
        <v>958</v>
      </c>
      <c r="B1164" s="196">
        <v>0</v>
      </c>
    </row>
    <row r="1165" customHeight="1" spans="1:2">
      <c r="A1165" s="195" t="s">
        <v>959</v>
      </c>
      <c r="B1165" s="196">
        <v>0</v>
      </c>
    </row>
    <row r="1166" customHeight="1" spans="1:2">
      <c r="A1166" s="195" t="s">
        <v>712</v>
      </c>
      <c r="B1166" s="196">
        <v>0</v>
      </c>
    </row>
    <row r="1167" customHeight="1" spans="1:2">
      <c r="A1167" s="195" t="s">
        <v>960</v>
      </c>
      <c r="B1167" s="196">
        <v>0</v>
      </c>
    </row>
    <row r="1168" customHeight="1" spans="1:2">
      <c r="A1168" s="195" t="s">
        <v>961</v>
      </c>
      <c r="B1168" s="196">
        <v>0</v>
      </c>
    </row>
    <row r="1169" customHeight="1" spans="1:2">
      <c r="A1169" s="195" t="s">
        <v>962</v>
      </c>
      <c r="B1169" s="196">
        <v>0</v>
      </c>
    </row>
    <row r="1170" customHeight="1" spans="1:2">
      <c r="A1170" s="195" t="s">
        <v>963</v>
      </c>
      <c r="B1170" s="196">
        <v>6570</v>
      </c>
    </row>
    <row r="1171" customHeight="1" spans="1:2">
      <c r="A1171" s="195" t="s">
        <v>964</v>
      </c>
      <c r="B1171" s="196">
        <v>6372</v>
      </c>
    </row>
    <row r="1172" customHeight="1" spans="1:2">
      <c r="A1172" s="195" t="s">
        <v>76</v>
      </c>
      <c r="B1172" s="196">
        <v>1102</v>
      </c>
    </row>
    <row r="1173" customHeight="1" spans="1:2">
      <c r="A1173" s="195" t="s">
        <v>77</v>
      </c>
      <c r="B1173" s="196">
        <v>0</v>
      </c>
    </row>
    <row r="1174" customHeight="1" spans="1:2">
      <c r="A1174" s="195" t="s">
        <v>78</v>
      </c>
      <c r="B1174" s="196">
        <v>0</v>
      </c>
    </row>
    <row r="1175" customHeight="1" spans="1:2">
      <c r="A1175" s="195" t="s">
        <v>965</v>
      </c>
      <c r="B1175" s="196">
        <v>0</v>
      </c>
    </row>
    <row r="1176" customHeight="1" spans="1:2">
      <c r="A1176" s="195" t="s">
        <v>966</v>
      </c>
      <c r="B1176" s="196">
        <v>0</v>
      </c>
    </row>
    <row r="1177" customHeight="1" spans="1:2">
      <c r="A1177" s="195" t="s">
        <v>967</v>
      </c>
      <c r="B1177" s="196">
        <v>0</v>
      </c>
    </row>
    <row r="1178" customHeight="1" spans="1:2">
      <c r="A1178" s="195" t="s">
        <v>968</v>
      </c>
      <c r="B1178" s="196">
        <v>0</v>
      </c>
    </row>
    <row r="1179" customHeight="1" spans="1:2">
      <c r="A1179" s="195" t="s">
        <v>969</v>
      </c>
      <c r="B1179" s="196">
        <v>0</v>
      </c>
    </row>
    <row r="1180" customHeight="1" spans="1:2">
      <c r="A1180" s="195" t="s">
        <v>970</v>
      </c>
      <c r="B1180" s="196">
        <v>0</v>
      </c>
    </row>
    <row r="1181" customHeight="1" spans="1:2">
      <c r="A1181" s="195" t="s">
        <v>971</v>
      </c>
      <c r="B1181" s="196">
        <v>2566</v>
      </c>
    </row>
    <row r="1182" customHeight="1" spans="1:2">
      <c r="A1182" s="195" t="s">
        <v>972</v>
      </c>
      <c r="B1182" s="196">
        <v>0</v>
      </c>
    </row>
    <row r="1183" customHeight="1" spans="1:2">
      <c r="A1183" s="195" t="s">
        <v>973</v>
      </c>
      <c r="B1183" s="196">
        <v>0</v>
      </c>
    </row>
    <row r="1184" customHeight="1" spans="1:2">
      <c r="A1184" s="195" t="s">
        <v>974</v>
      </c>
      <c r="B1184" s="196">
        <v>0</v>
      </c>
    </row>
    <row r="1185" customHeight="1" spans="1:2">
      <c r="A1185" s="195" t="s">
        <v>975</v>
      </c>
      <c r="B1185" s="196">
        <v>0</v>
      </c>
    </row>
    <row r="1186" customHeight="1" spans="1:2">
      <c r="A1186" s="195" t="s">
        <v>976</v>
      </c>
      <c r="B1186" s="196">
        <v>0</v>
      </c>
    </row>
    <row r="1187" customHeight="1" spans="1:2">
      <c r="A1187" s="195" t="s">
        <v>977</v>
      </c>
      <c r="B1187" s="196">
        <v>0</v>
      </c>
    </row>
    <row r="1188" customHeight="1" spans="1:2">
      <c r="A1188" s="195" t="s">
        <v>85</v>
      </c>
      <c r="B1188" s="196">
        <v>445</v>
      </c>
    </row>
    <row r="1189" customHeight="1" spans="1:2">
      <c r="A1189" s="195" t="s">
        <v>978</v>
      </c>
      <c r="B1189" s="196">
        <v>2259</v>
      </c>
    </row>
    <row r="1190" customHeight="1" spans="1:2">
      <c r="A1190" s="195" t="s">
        <v>979</v>
      </c>
      <c r="B1190" s="196">
        <v>0</v>
      </c>
    </row>
    <row r="1191" customHeight="1" spans="1:2">
      <c r="A1191" s="195" t="s">
        <v>76</v>
      </c>
      <c r="B1191" s="196">
        <v>0</v>
      </c>
    </row>
    <row r="1192" customHeight="1" spans="1:2">
      <c r="A1192" s="195" t="s">
        <v>77</v>
      </c>
      <c r="B1192" s="196">
        <v>0</v>
      </c>
    </row>
    <row r="1193" customHeight="1" spans="1:2">
      <c r="A1193" s="195" t="s">
        <v>78</v>
      </c>
      <c r="B1193" s="196">
        <v>0</v>
      </c>
    </row>
    <row r="1194" customHeight="1" spans="1:2">
      <c r="A1194" s="195" t="s">
        <v>980</v>
      </c>
      <c r="B1194" s="196">
        <v>0</v>
      </c>
    </row>
    <row r="1195" customHeight="1" spans="1:2">
      <c r="A1195" s="195" t="s">
        <v>981</v>
      </c>
      <c r="B1195" s="196">
        <v>0</v>
      </c>
    </row>
    <row r="1196" customHeight="1" spans="1:2">
      <c r="A1196" s="195" t="s">
        <v>982</v>
      </c>
      <c r="B1196" s="196">
        <v>0</v>
      </c>
    </row>
    <row r="1197" customHeight="1" spans="1:2">
      <c r="A1197" s="195" t="s">
        <v>983</v>
      </c>
      <c r="B1197" s="196">
        <v>0</v>
      </c>
    </row>
    <row r="1198" customHeight="1" spans="1:2">
      <c r="A1198" s="195" t="s">
        <v>984</v>
      </c>
      <c r="B1198" s="196">
        <v>0</v>
      </c>
    </row>
    <row r="1199" customHeight="1" spans="1:2">
      <c r="A1199" s="195" t="s">
        <v>985</v>
      </c>
      <c r="B1199" s="196">
        <v>0</v>
      </c>
    </row>
    <row r="1200" customHeight="1" spans="1:2">
      <c r="A1200" s="195" t="s">
        <v>986</v>
      </c>
      <c r="B1200" s="196">
        <v>0</v>
      </c>
    </row>
    <row r="1201" customHeight="1" spans="1:2">
      <c r="A1201" s="195" t="s">
        <v>987</v>
      </c>
      <c r="B1201" s="196">
        <v>0</v>
      </c>
    </row>
    <row r="1202" customHeight="1" spans="1:2">
      <c r="A1202" s="195" t="s">
        <v>988</v>
      </c>
      <c r="B1202" s="196">
        <v>0</v>
      </c>
    </row>
    <row r="1203" customHeight="1" spans="1:2">
      <c r="A1203" s="195" t="s">
        <v>989</v>
      </c>
      <c r="B1203" s="196">
        <v>0</v>
      </c>
    </row>
    <row r="1204" customHeight="1" spans="1:2">
      <c r="A1204" s="195" t="s">
        <v>990</v>
      </c>
      <c r="B1204" s="196">
        <v>0</v>
      </c>
    </row>
    <row r="1205" customHeight="1" spans="1:2">
      <c r="A1205" s="195" t="s">
        <v>991</v>
      </c>
      <c r="B1205" s="196">
        <v>0</v>
      </c>
    </row>
    <row r="1206" customHeight="1" spans="1:2">
      <c r="A1206" s="195" t="s">
        <v>992</v>
      </c>
      <c r="B1206" s="196">
        <v>0</v>
      </c>
    </row>
    <row r="1207" customHeight="1" spans="1:2">
      <c r="A1207" s="195" t="s">
        <v>85</v>
      </c>
      <c r="B1207" s="196">
        <v>0</v>
      </c>
    </row>
    <row r="1208" customHeight="1" spans="1:2">
      <c r="A1208" s="195" t="s">
        <v>993</v>
      </c>
      <c r="B1208" s="196">
        <v>0</v>
      </c>
    </row>
    <row r="1209" customHeight="1" spans="1:2">
      <c r="A1209" s="195" t="s">
        <v>994</v>
      </c>
      <c r="B1209" s="196">
        <v>0</v>
      </c>
    </row>
    <row r="1210" customHeight="1" spans="1:2">
      <c r="A1210" s="195" t="s">
        <v>76</v>
      </c>
      <c r="B1210" s="196">
        <v>0</v>
      </c>
    </row>
    <row r="1211" customHeight="1" spans="1:2">
      <c r="A1211" s="195" t="s">
        <v>77</v>
      </c>
      <c r="B1211" s="196">
        <v>0</v>
      </c>
    </row>
    <row r="1212" customHeight="1" spans="1:2">
      <c r="A1212" s="195" t="s">
        <v>78</v>
      </c>
      <c r="B1212" s="196">
        <v>0</v>
      </c>
    </row>
    <row r="1213" customHeight="1" spans="1:2">
      <c r="A1213" s="195" t="s">
        <v>995</v>
      </c>
      <c r="B1213" s="196">
        <v>0</v>
      </c>
    </row>
    <row r="1214" customHeight="1" spans="1:2">
      <c r="A1214" s="195" t="s">
        <v>996</v>
      </c>
      <c r="B1214" s="196">
        <v>0</v>
      </c>
    </row>
    <row r="1215" customHeight="1" spans="1:2">
      <c r="A1215" s="195" t="s">
        <v>997</v>
      </c>
      <c r="B1215" s="196">
        <v>0</v>
      </c>
    </row>
    <row r="1216" customHeight="1" spans="1:2">
      <c r="A1216" s="195" t="s">
        <v>85</v>
      </c>
      <c r="B1216" s="196">
        <v>0</v>
      </c>
    </row>
    <row r="1217" customHeight="1" spans="1:2">
      <c r="A1217" s="195" t="s">
        <v>998</v>
      </c>
      <c r="B1217" s="196">
        <v>0</v>
      </c>
    </row>
    <row r="1218" customHeight="1" spans="1:2">
      <c r="A1218" s="195" t="s">
        <v>999</v>
      </c>
      <c r="B1218" s="196">
        <v>198</v>
      </c>
    </row>
    <row r="1219" customHeight="1" spans="1:2">
      <c r="A1219" s="195" t="s">
        <v>76</v>
      </c>
      <c r="B1219" s="196">
        <v>0</v>
      </c>
    </row>
    <row r="1220" customHeight="1" spans="1:2">
      <c r="A1220" s="195" t="s">
        <v>77</v>
      </c>
      <c r="B1220" s="196">
        <v>0</v>
      </c>
    </row>
    <row r="1221" customHeight="1" spans="1:2">
      <c r="A1221" s="195" t="s">
        <v>78</v>
      </c>
      <c r="B1221" s="196">
        <v>0</v>
      </c>
    </row>
    <row r="1222" customHeight="1" spans="1:2">
      <c r="A1222" s="195" t="s">
        <v>1000</v>
      </c>
      <c r="B1222" s="196">
        <v>22</v>
      </c>
    </row>
    <row r="1223" customHeight="1" spans="1:2">
      <c r="A1223" s="195" t="s">
        <v>1001</v>
      </c>
      <c r="B1223" s="196">
        <v>0</v>
      </c>
    </row>
    <row r="1224" customHeight="1" spans="1:2">
      <c r="A1224" s="195" t="s">
        <v>1002</v>
      </c>
      <c r="B1224" s="196">
        <v>0</v>
      </c>
    </row>
    <row r="1225" customHeight="1" spans="1:2">
      <c r="A1225" s="195" t="s">
        <v>1003</v>
      </c>
      <c r="B1225" s="196">
        <v>0</v>
      </c>
    </row>
    <row r="1226" customHeight="1" spans="1:2">
      <c r="A1226" s="195" t="s">
        <v>1004</v>
      </c>
      <c r="B1226" s="196">
        <v>0</v>
      </c>
    </row>
    <row r="1227" customHeight="1" spans="1:2">
      <c r="A1227" s="195" t="s">
        <v>1005</v>
      </c>
      <c r="B1227" s="196">
        <v>0</v>
      </c>
    </row>
    <row r="1228" customHeight="1" spans="1:2">
      <c r="A1228" s="195" t="s">
        <v>1006</v>
      </c>
      <c r="B1228" s="196">
        <v>0</v>
      </c>
    </row>
    <row r="1229" customHeight="1" spans="1:2">
      <c r="A1229" s="195" t="s">
        <v>1007</v>
      </c>
      <c r="B1229" s="196">
        <v>0</v>
      </c>
    </row>
    <row r="1230" customHeight="1" spans="1:2">
      <c r="A1230" s="195" t="s">
        <v>1008</v>
      </c>
      <c r="B1230" s="196">
        <v>0</v>
      </c>
    </row>
    <row r="1231" customHeight="1" spans="1:2">
      <c r="A1231" s="195" t="s">
        <v>1009</v>
      </c>
      <c r="B1231" s="196">
        <v>0</v>
      </c>
    </row>
    <row r="1232" customHeight="1" spans="1:2">
      <c r="A1232" s="195" t="s">
        <v>1010</v>
      </c>
      <c r="B1232" s="196">
        <v>176</v>
      </c>
    </row>
    <row r="1233" customHeight="1" spans="1:2">
      <c r="A1233" s="195" t="s">
        <v>1011</v>
      </c>
      <c r="B1233" s="196">
        <v>0</v>
      </c>
    </row>
    <row r="1234" customHeight="1" spans="1:2">
      <c r="A1234" s="195" t="s">
        <v>1012</v>
      </c>
      <c r="B1234" s="196">
        <v>0</v>
      </c>
    </row>
    <row r="1235" customHeight="1" spans="1:2">
      <c r="A1235" s="195" t="s">
        <v>1013</v>
      </c>
      <c r="B1235" s="196">
        <v>418</v>
      </c>
    </row>
    <row r="1236" customHeight="1" spans="1:2">
      <c r="A1236" s="195" t="s">
        <v>1014</v>
      </c>
      <c r="B1236" s="196">
        <v>413</v>
      </c>
    </row>
    <row r="1237" customHeight="1" spans="1:2">
      <c r="A1237" s="195" t="s">
        <v>1015</v>
      </c>
      <c r="B1237" s="196">
        <v>0</v>
      </c>
    </row>
    <row r="1238" customHeight="1" spans="1:2">
      <c r="A1238" s="195" t="s">
        <v>1016</v>
      </c>
      <c r="B1238" s="196">
        <v>0</v>
      </c>
    </row>
    <row r="1239" customHeight="1" spans="1:2">
      <c r="A1239" s="195" t="s">
        <v>1017</v>
      </c>
      <c r="B1239" s="196">
        <v>0</v>
      </c>
    </row>
    <row r="1240" customHeight="1" spans="1:2">
      <c r="A1240" s="195" t="s">
        <v>1018</v>
      </c>
      <c r="B1240" s="196">
        <v>0</v>
      </c>
    </row>
    <row r="1241" customHeight="1" spans="1:2">
      <c r="A1241" s="195" t="s">
        <v>1019</v>
      </c>
      <c r="B1241" s="196">
        <v>0</v>
      </c>
    </row>
    <row r="1242" customHeight="1" spans="1:2">
      <c r="A1242" s="195" t="s">
        <v>1020</v>
      </c>
      <c r="B1242" s="196">
        <v>0</v>
      </c>
    </row>
    <row r="1243" customHeight="1" spans="1:2">
      <c r="A1243" s="195" t="s">
        <v>1021</v>
      </c>
      <c r="B1243" s="196">
        <v>0</v>
      </c>
    </row>
    <row r="1244" customHeight="1" spans="1:2">
      <c r="A1244" s="195" t="s">
        <v>1022</v>
      </c>
      <c r="B1244" s="196">
        <v>413</v>
      </c>
    </row>
    <row r="1245" customHeight="1" spans="1:2">
      <c r="A1245" s="195" t="s">
        <v>1023</v>
      </c>
      <c r="B1245" s="196">
        <v>5</v>
      </c>
    </row>
    <row r="1246" customHeight="1" spans="1:2">
      <c r="A1246" s="195" t="s">
        <v>1024</v>
      </c>
      <c r="B1246" s="196">
        <v>5</v>
      </c>
    </row>
    <row r="1247" customHeight="1" spans="1:2">
      <c r="A1247" s="195" t="s">
        <v>1025</v>
      </c>
      <c r="B1247" s="196">
        <v>0</v>
      </c>
    </row>
    <row r="1248" customHeight="1" spans="1:2">
      <c r="A1248" s="195" t="s">
        <v>1026</v>
      </c>
      <c r="B1248" s="196">
        <v>0</v>
      </c>
    </row>
    <row r="1249" customHeight="1" spans="1:2">
      <c r="A1249" s="195" t="s">
        <v>1027</v>
      </c>
      <c r="B1249" s="196">
        <v>0</v>
      </c>
    </row>
    <row r="1250" customHeight="1" spans="1:2">
      <c r="A1250" s="195" t="s">
        <v>1028</v>
      </c>
      <c r="B1250" s="196">
        <v>0</v>
      </c>
    </row>
    <row r="1251" customHeight="1" spans="1:2">
      <c r="A1251" s="195" t="s">
        <v>1029</v>
      </c>
      <c r="B1251" s="196">
        <v>0</v>
      </c>
    </row>
    <row r="1252" customHeight="1" spans="1:2">
      <c r="A1252" s="195" t="s">
        <v>1030</v>
      </c>
      <c r="B1252" s="196">
        <v>0</v>
      </c>
    </row>
    <row r="1253" customHeight="1" spans="1:2">
      <c r="A1253" s="195" t="s">
        <v>1031</v>
      </c>
      <c r="B1253" s="196">
        <v>1089</v>
      </c>
    </row>
    <row r="1254" customHeight="1" spans="1:2">
      <c r="A1254" s="195" t="s">
        <v>1032</v>
      </c>
      <c r="B1254" s="196">
        <v>1077</v>
      </c>
    </row>
    <row r="1255" customHeight="1" spans="1:2">
      <c r="A1255" s="195" t="s">
        <v>76</v>
      </c>
      <c r="B1255" s="196">
        <v>0</v>
      </c>
    </row>
    <row r="1256" customHeight="1" spans="1:2">
      <c r="A1256" s="195" t="s">
        <v>77</v>
      </c>
      <c r="B1256" s="196">
        <v>0</v>
      </c>
    </row>
    <row r="1257" customHeight="1" spans="1:2">
      <c r="A1257" s="195" t="s">
        <v>78</v>
      </c>
      <c r="B1257" s="196">
        <v>0</v>
      </c>
    </row>
    <row r="1258" customHeight="1" spans="1:2">
      <c r="A1258" s="195" t="s">
        <v>1033</v>
      </c>
      <c r="B1258" s="196">
        <v>0</v>
      </c>
    </row>
    <row r="1259" customHeight="1" spans="1:2">
      <c r="A1259" s="195" t="s">
        <v>1034</v>
      </c>
      <c r="B1259" s="196">
        <v>0</v>
      </c>
    </row>
    <row r="1260" customHeight="1" spans="1:2">
      <c r="A1260" s="195" t="s">
        <v>1035</v>
      </c>
      <c r="B1260" s="196">
        <v>0</v>
      </c>
    </row>
    <row r="1261" customHeight="1" spans="1:2">
      <c r="A1261" s="195" t="s">
        <v>1036</v>
      </c>
      <c r="B1261" s="196">
        <v>0</v>
      </c>
    </row>
    <row r="1262" customHeight="1" spans="1:2">
      <c r="A1262" s="195" t="s">
        <v>1037</v>
      </c>
      <c r="B1262" s="196">
        <v>0</v>
      </c>
    </row>
    <row r="1263" customHeight="1" spans="1:2">
      <c r="A1263" s="195" t="s">
        <v>1038</v>
      </c>
      <c r="B1263" s="196">
        <v>0</v>
      </c>
    </row>
    <row r="1264" customHeight="1" spans="1:2">
      <c r="A1264" s="195" t="s">
        <v>1039</v>
      </c>
      <c r="B1264" s="196">
        <v>0</v>
      </c>
    </row>
    <row r="1265" customHeight="1" spans="1:2">
      <c r="A1265" s="195" t="s">
        <v>1040</v>
      </c>
      <c r="B1265" s="196">
        <v>1077</v>
      </c>
    </row>
    <row r="1266" customHeight="1" spans="1:2">
      <c r="A1266" s="195" t="s">
        <v>1041</v>
      </c>
      <c r="B1266" s="196">
        <v>0</v>
      </c>
    </row>
    <row r="1267" customHeight="1" spans="1:2">
      <c r="A1267" s="195" t="s">
        <v>85</v>
      </c>
      <c r="B1267" s="196">
        <v>0</v>
      </c>
    </row>
    <row r="1268" customHeight="1" spans="1:2">
      <c r="A1268" s="195" t="s">
        <v>1042</v>
      </c>
      <c r="B1268" s="196">
        <v>0</v>
      </c>
    </row>
    <row r="1269" customHeight="1" spans="1:2">
      <c r="A1269" s="195" t="s">
        <v>1043</v>
      </c>
      <c r="B1269" s="196">
        <v>0</v>
      </c>
    </row>
    <row r="1270" customHeight="1" spans="1:2">
      <c r="A1270" s="195" t="s">
        <v>76</v>
      </c>
      <c r="B1270" s="196">
        <v>0</v>
      </c>
    </row>
    <row r="1271" customHeight="1" spans="1:2">
      <c r="A1271" s="195" t="s">
        <v>77</v>
      </c>
      <c r="B1271" s="196">
        <v>0</v>
      </c>
    </row>
    <row r="1272" customHeight="1" spans="1:2">
      <c r="A1272" s="195" t="s">
        <v>78</v>
      </c>
      <c r="B1272" s="196">
        <v>0</v>
      </c>
    </row>
    <row r="1273" customHeight="1" spans="1:2">
      <c r="A1273" s="195" t="s">
        <v>1044</v>
      </c>
      <c r="B1273" s="196">
        <v>0</v>
      </c>
    </row>
    <row r="1274" customHeight="1" spans="1:2">
      <c r="A1274" s="195" t="s">
        <v>1045</v>
      </c>
      <c r="B1274" s="196">
        <v>0</v>
      </c>
    </row>
    <row r="1275" customHeight="1" spans="1:2">
      <c r="A1275" s="195" t="s">
        <v>1046</v>
      </c>
      <c r="B1275" s="196">
        <v>0</v>
      </c>
    </row>
    <row r="1276" customHeight="1" spans="1:2">
      <c r="A1276" s="195" t="s">
        <v>1047</v>
      </c>
      <c r="B1276" s="196">
        <v>0</v>
      </c>
    </row>
    <row r="1277" customHeight="1" spans="1:2">
      <c r="A1277" s="195" t="s">
        <v>1048</v>
      </c>
      <c r="B1277" s="196">
        <v>0</v>
      </c>
    </row>
    <row r="1278" customHeight="1" spans="1:2">
      <c r="A1278" s="195" t="s">
        <v>1049</v>
      </c>
      <c r="B1278" s="196">
        <v>0</v>
      </c>
    </row>
    <row r="1279" customHeight="1" spans="1:2">
      <c r="A1279" s="195" t="s">
        <v>1050</v>
      </c>
      <c r="B1279" s="196">
        <v>0</v>
      </c>
    </row>
    <row r="1280" customHeight="1" spans="1:2">
      <c r="A1280" s="195" t="s">
        <v>1051</v>
      </c>
      <c r="B1280" s="196">
        <v>0</v>
      </c>
    </row>
    <row r="1281" customHeight="1" spans="1:2">
      <c r="A1281" s="195" t="s">
        <v>85</v>
      </c>
      <c r="B1281" s="196">
        <v>0</v>
      </c>
    </row>
    <row r="1282" customHeight="1" spans="1:2">
      <c r="A1282" s="195" t="s">
        <v>1052</v>
      </c>
      <c r="B1282" s="196">
        <v>0</v>
      </c>
    </row>
    <row r="1283" customHeight="1" spans="1:2">
      <c r="A1283" s="195" t="s">
        <v>1053</v>
      </c>
      <c r="B1283" s="196">
        <v>0</v>
      </c>
    </row>
    <row r="1284" customHeight="1" spans="1:2">
      <c r="A1284" s="195" t="s">
        <v>1054</v>
      </c>
      <c r="B1284" s="196">
        <v>0</v>
      </c>
    </row>
    <row r="1285" customHeight="1" spans="1:2">
      <c r="A1285" s="195" t="s">
        <v>1055</v>
      </c>
      <c r="B1285" s="196">
        <v>0</v>
      </c>
    </row>
    <row r="1286" customHeight="1" spans="1:2">
      <c r="A1286" s="195" t="s">
        <v>1056</v>
      </c>
      <c r="B1286" s="196">
        <v>0</v>
      </c>
    </row>
    <row r="1287" customHeight="1" spans="1:2">
      <c r="A1287" s="195" t="s">
        <v>1057</v>
      </c>
      <c r="B1287" s="196">
        <v>0</v>
      </c>
    </row>
    <row r="1288" customHeight="1" spans="1:2">
      <c r="A1288" s="195" t="s">
        <v>1058</v>
      </c>
      <c r="B1288" s="196">
        <v>0</v>
      </c>
    </row>
    <row r="1289" customHeight="1" spans="1:2">
      <c r="A1289" s="195" t="s">
        <v>1059</v>
      </c>
      <c r="B1289" s="196">
        <v>0</v>
      </c>
    </row>
    <row r="1290" customHeight="1" spans="1:2">
      <c r="A1290" s="195" t="s">
        <v>1060</v>
      </c>
      <c r="B1290" s="196">
        <v>0</v>
      </c>
    </row>
    <row r="1291" customHeight="1" spans="1:2">
      <c r="A1291" s="195" t="s">
        <v>1061</v>
      </c>
      <c r="B1291" s="196">
        <v>0</v>
      </c>
    </row>
    <row r="1292" customHeight="1" spans="1:2">
      <c r="A1292" s="195" t="s">
        <v>1062</v>
      </c>
      <c r="B1292" s="196">
        <v>0</v>
      </c>
    </row>
    <row r="1293" customHeight="1" spans="1:2">
      <c r="A1293" s="195" t="s">
        <v>1063</v>
      </c>
      <c r="B1293" s="196">
        <v>0</v>
      </c>
    </row>
    <row r="1294" customHeight="1" spans="1:2">
      <c r="A1294" s="195" t="s">
        <v>1064</v>
      </c>
      <c r="B1294" s="196">
        <v>12</v>
      </c>
    </row>
    <row r="1295" customHeight="1" spans="1:2">
      <c r="A1295" s="195" t="s">
        <v>1065</v>
      </c>
      <c r="B1295" s="196">
        <v>0</v>
      </c>
    </row>
    <row r="1296" customHeight="1" spans="1:2">
      <c r="A1296" s="195" t="s">
        <v>1066</v>
      </c>
      <c r="B1296" s="196">
        <v>0</v>
      </c>
    </row>
    <row r="1297" customHeight="1" spans="1:2">
      <c r="A1297" s="195" t="s">
        <v>1067</v>
      </c>
      <c r="B1297" s="196">
        <v>12</v>
      </c>
    </row>
    <row r="1298" customHeight="1" spans="1:2">
      <c r="A1298" s="195" t="s">
        <v>1068</v>
      </c>
      <c r="B1298" s="196">
        <v>0</v>
      </c>
    </row>
    <row r="1299" customHeight="1" spans="1:2">
      <c r="A1299" s="195" t="s">
        <v>1069</v>
      </c>
      <c r="B1299" s="196">
        <v>0</v>
      </c>
    </row>
    <row r="1300" customHeight="1" spans="1:2">
      <c r="A1300" s="195" t="s">
        <v>1070</v>
      </c>
      <c r="B1300" s="196">
        <v>0</v>
      </c>
    </row>
    <row r="1301" customHeight="1" spans="1:2">
      <c r="A1301" s="195" t="s">
        <v>1071</v>
      </c>
      <c r="B1301" s="196">
        <v>0</v>
      </c>
    </row>
    <row r="1302" customHeight="1" spans="1:2">
      <c r="A1302" s="195" t="s">
        <v>1072</v>
      </c>
      <c r="B1302" s="196">
        <v>0</v>
      </c>
    </row>
    <row r="1303" customHeight="1" spans="1:2">
      <c r="A1303" s="195" t="s">
        <v>1073</v>
      </c>
      <c r="B1303" s="196">
        <v>0</v>
      </c>
    </row>
    <row r="1304" customHeight="1" spans="1:2">
      <c r="A1304" s="195" t="s">
        <v>1074</v>
      </c>
      <c r="B1304" s="196">
        <v>0</v>
      </c>
    </row>
    <row r="1305" customHeight="1" spans="1:2">
      <c r="A1305" s="195" t="s">
        <v>1075</v>
      </c>
      <c r="B1305" s="196">
        <v>0</v>
      </c>
    </row>
    <row r="1306" customHeight="1" spans="1:2">
      <c r="A1306" s="195" t="s">
        <v>1076</v>
      </c>
      <c r="B1306" s="196">
        <v>4023</v>
      </c>
    </row>
    <row r="1307" customHeight="1" spans="1:2">
      <c r="A1307" s="195" t="s">
        <v>1077</v>
      </c>
      <c r="B1307" s="196">
        <v>1504</v>
      </c>
    </row>
    <row r="1308" customHeight="1" spans="1:2">
      <c r="A1308" s="195" t="s">
        <v>76</v>
      </c>
      <c r="B1308" s="196">
        <v>1189</v>
      </c>
    </row>
    <row r="1309" customHeight="1" spans="1:2">
      <c r="A1309" s="195" t="s">
        <v>77</v>
      </c>
      <c r="B1309" s="196">
        <v>0</v>
      </c>
    </row>
    <row r="1310" customHeight="1" spans="1:2">
      <c r="A1310" s="195" t="s">
        <v>78</v>
      </c>
      <c r="B1310" s="196">
        <v>0</v>
      </c>
    </row>
    <row r="1311" customHeight="1" spans="1:2">
      <c r="A1311" s="195" t="s">
        <v>1078</v>
      </c>
      <c r="B1311" s="196">
        <v>0</v>
      </c>
    </row>
    <row r="1312" customHeight="1" spans="1:2">
      <c r="A1312" s="195" t="s">
        <v>1079</v>
      </c>
      <c r="B1312" s="196">
        <v>0</v>
      </c>
    </row>
    <row r="1313" customHeight="1" spans="1:2">
      <c r="A1313" s="195" t="s">
        <v>1080</v>
      </c>
      <c r="B1313" s="196">
        <v>0</v>
      </c>
    </row>
    <row r="1314" customHeight="1" spans="1:2">
      <c r="A1314" s="195" t="s">
        <v>1081</v>
      </c>
      <c r="B1314" s="196">
        <v>0</v>
      </c>
    </row>
    <row r="1315" customHeight="1" spans="1:2">
      <c r="A1315" s="195" t="s">
        <v>1082</v>
      </c>
      <c r="B1315" s="196">
        <v>0</v>
      </c>
    </row>
    <row r="1316" customHeight="1" spans="1:2">
      <c r="A1316" s="195" t="s">
        <v>1083</v>
      </c>
      <c r="B1316" s="196">
        <v>0</v>
      </c>
    </row>
    <row r="1317" customHeight="1" spans="1:2">
      <c r="A1317" s="195" t="s">
        <v>85</v>
      </c>
      <c r="B1317" s="196">
        <v>0</v>
      </c>
    </row>
    <row r="1318" customHeight="1" spans="1:2">
      <c r="A1318" s="195" t="s">
        <v>1084</v>
      </c>
      <c r="B1318" s="196">
        <v>315</v>
      </c>
    </row>
    <row r="1319" customHeight="1" spans="1:2">
      <c r="A1319" s="195" t="s">
        <v>1085</v>
      </c>
      <c r="B1319" s="196">
        <v>2517</v>
      </c>
    </row>
    <row r="1320" customHeight="1" spans="1:2">
      <c r="A1320" s="195" t="s">
        <v>76</v>
      </c>
      <c r="B1320" s="196">
        <v>0</v>
      </c>
    </row>
    <row r="1321" customHeight="1" spans="1:2">
      <c r="A1321" s="195" t="s">
        <v>77</v>
      </c>
      <c r="B1321" s="196">
        <v>0</v>
      </c>
    </row>
    <row r="1322" customHeight="1" spans="1:2">
      <c r="A1322" s="195" t="s">
        <v>78</v>
      </c>
      <c r="B1322" s="196">
        <v>0</v>
      </c>
    </row>
    <row r="1323" customHeight="1" spans="1:2">
      <c r="A1323" s="195" t="s">
        <v>1086</v>
      </c>
      <c r="B1323" s="196">
        <v>0</v>
      </c>
    </row>
    <row r="1324" customHeight="1" spans="1:2">
      <c r="A1324" s="195" t="s">
        <v>1087</v>
      </c>
      <c r="B1324" s="196">
        <v>2517</v>
      </c>
    </row>
    <row r="1325" customHeight="1" spans="1:2">
      <c r="A1325" s="195" t="s">
        <v>1088</v>
      </c>
      <c r="B1325" s="196">
        <v>0</v>
      </c>
    </row>
    <row r="1326" customHeight="1" spans="1:2">
      <c r="A1326" s="195" t="s">
        <v>76</v>
      </c>
      <c r="B1326" s="196">
        <v>0</v>
      </c>
    </row>
    <row r="1327" customHeight="1" spans="1:2">
      <c r="A1327" s="195" t="s">
        <v>77</v>
      </c>
      <c r="B1327" s="196">
        <v>0</v>
      </c>
    </row>
    <row r="1328" customHeight="1" spans="1:2">
      <c r="A1328" s="195" t="s">
        <v>78</v>
      </c>
      <c r="B1328" s="196">
        <v>0</v>
      </c>
    </row>
    <row r="1329" customHeight="1" spans="1:2">
      <c r="A1329" s="195" t="s">
        <v>1089</v>
      </c>
      <c r="B1329" s="196">
        <v>0</v>
      </c>
    </row>
    <row r="1330" customHeight="1" spans="1:2">
      <c r="A1330" s="195" t="s">
        <v>1090</v>
      </c>
      <c r="B1330" s="196">
        <v>0</v>
      </c>
    </row>
    <row r="1331" customHeight="1" spans="1:2">
      <c r="A1331" s="195" t="s">
        <v>1091</v>
      </c>
      <c r="B1331" s="196">
        <v>0</v>
      </c>
    </row>
    <row r="1332" customHeight="1" spans="1:2">
      <c r="A1332" s="195" t="s">
        <v>76</v>
      </c>
      <c r="B1332" s="196">
        <v>0</v>
      </c>
    </row>
    <row r="1333" customHeight="1" spans="1:2">
      <c r="A1333" s="195" t="s">
        <v>77</v>
      </c>
      <c r="B1333" s="196">
        <v>0</v>
      </c>
    </row>
    <row r="1334" customHeight="1" spans="1:2">
      <c r="A1334" s="195" t="s">
        <v>78</v>
      </c>
      <c r="B1334" s="196">
        <v>0</v>
      </c>
    </row>
    <row r="1335" customHeight="1" spans="1:2">
      <c r="A1335" s="195" t="s">
        <v>1092</v>
      </c>
      <c r="B1335" s="196">
        <v>0</v>
      </c>
    </row>
    <row r="1336" customHeight="1" spans="1:2">
      <c r="A1336" s="195" t="s">
        <v>1093</v>
      </c>
      <c r="B1336" s="196">
        <v>0</v>
      </c>
    </row>
    <row r="1337" customHeight="1" spans="1:2">
      <c r="A1337" s="195" t="s">
        <v>85</v>
      </c>
      <c r="B1337" s="196">
        <v>0</v>
      </c>
    </row>
    <row r="1338" customHeight="1" spans="1:2">
      <c r="A1338" s="195" t="s">
        <v>1094</v>
      </c>
      <c r="B1338" s="196">
        <v>0</v>
      </c>
    </row>
    <row r="1339" customHeight="1" spans="1:2">
      <c r="A1339" s="195" t="s">
        <v>1095</v>
      </c>
      <c r="B1339" s="196">
        <v>2</v>
      </c>
    </row>
    <row r="1340" customHeight="1" spans="1:2">
      <c r="A1340" s="195" t="s">
        <v>76</v>
      </c>
      <c r="B1340" s="196">
        <v>0</v>
      </c>
    </row>
    <row r="1341" customHeight="1" spans="1:2">
      <c r="A1341" s="195" t="s">
        <v>77</v>
      </c>
      <c r="B1341" s="196">
        <v>0</v>
      </c>
    </row>
    <row r="1342" customHeight="1" spans="1:2">
      <c r="A1342" s="195" t="s">
        <v>78</v>
      </c>
      <c r="B1342" s="196">
        <v>0</v>
      </c>
    </row>
    <row r="1343" customHeight="1" spans="1:2">
      <c r="A1343" s="195" t="s">
        <v>1096</v>
      </c>
      <c r="B1343" s="196">
        <v>0</v>
      </c>
    </row>
    <row r="1344" customHeight="1" spans="1:2">
      <c r="A1344" s="195" t="s">
        <v>1097</v>
      </c>
      <c r="B1344" s="196">
        <v>0</v>
      </c>
    </row>
    <row r="1345" customHeight="1" spans="1:2">
      <c r="A1345" s="195" t="s">
        <v>1098</v>
      </c>
      <c r="B1345" s="196">
        <v>0</v>
      </c>
    </row>
    <row r="1346" customHeight="1" spans="1:2">
      <c r="A1346" s="195" t="s">
        <v>1099</v>
      </c>
      <c r="B1346" s="196">
        <v>0</v>
      </c>
    </row>
    <row r="1347" customHeight="1" spans="1:2">
      <c r="A1347" s="195" t="s">
        <v>1100</v>
      </c>
      <c r="B1347" s="196">
        <v>0</v>
      </c>
    </row>
    <row r="1348" customHeight="1" spans="1:2">
      <c r="A1348" s="195" t="s">
        <v>1101</v>
      </c>
      <c r="B1348" s="196">
        <v>0</v>
      </c>
    </row>
    <row r="1349" customHeight="1" spans="1:2">
      <c r="A1349" s="195" t="s">
        <v>1102</v>
      </c>
      <c r="B1349" s="196">
        <v>0</v>
      </c>
    </row>
    <row r="1350" customHeight="1" spans="1:2">
      <c r="A1350" s="195" t="s">
        <v>1103</v>
      </c>
      <c r="B1350" s="196">
        <v>0</v>
      </c>
    </row>
    <row r="1351" customHeight="1" spans="1:2">
      <c r="A1351" s="195" t="s">
        <v>1104</v>
      </c>
      <c r="B1351" s="196">
        <v>2</v>
      </c>
    </row>
    <row r="1352" customHeight="1" spans="1:2">
      <c r="A1352" s="195" t="s">
        <v>1105</v>
      </c>
      <c r="B1352" s="196">
        <v>0</v>
      </c>
    </row>
    <row r="1353" customHeight="1" spans="1:2">
      <c r="A1353" s="195" t="s">
        <v>1106</v>
      </c>
      <c r="B1353" s="196">
        <v>0</v>
      </c>
    </row>
    <row r="1354" customHeight="1" spans="1:2">
      <c r="A1354" s="195" t="s">
        <v>1107</v>
      </c>
      <c r="B1354" s="196">
        <v>0</v>
      </c>
    </row>
    <row r="1355" customHeight="1" spans="1:2">
      <c r="A1355" s="195" t="s">
        <v>1108</v>
      </c>
      <c r="B1355" s="196">
        <v>0</v>
      </c>
    </row>
    <row r="1356" customHeight="1" spans="1:2">
      <c r="A1356" s="195" t="s">
        <v>1109</v>
      </c>
      <c r="B1356" s="196">
        <v>0</v>
      </c>
    </row>
    <row r="1357" customHeight="1" spans="1:2">
      <c r="A1357" s="195" t="s">
        <v>1110</v>
      </c>
      <c r="B1357" s="196">
        <v>0</v>
      </c>
    </row>
    <row r="1358" customHeight="1" spans="1:2">
      <c r="A1358" s="195" t="s">
        <v>1111</v>
      </c>
      <c r="B1358" s="196">
        <v>0</v>
      </c>
    </row>
    <row r="1359" customHeight="1" spans="1:2">
      <c r="A1359" s="195" t="s">
        <v>1112</v>
      </c>
      <c r="B1359" s="196">
        <v>0</v>
      </c>
    </row>
    <row r="1360" customHeight="1" spans="1:2">
      <c r="A1360" s="195" t="s">
        <v>1113</v>
      </c>
      <c r="B1360" s="196">
        <v>0</v>
      </c>
    </row>
    <row r="1361" customHeight="1" spans="1:2">
      <c r="A1361" s="195" t="s">
        <v>1114</v>
      </c>
      <c r="B1361" s="196">
        <v>0</v>
      </c>
    </row>
    <row r="1362" customHeight="1" spans="1:2">
      <c r="A1362" s="195" t="s">
        <v>1115</v>
      </c>
      <c r="B1362" s="196">
        <v>0</v>
      </c>
    </row>
    <row r="1363" customHeight="1" spans="1:2">
      <c r="A1363" s="195" t="s">
        <v>1116</v>
      </c>
      <c r="B1363" s="196">
        <v>4529</v>
      </c>
    </row>
    <row r="1364" customHeight="1" spans="1:2">
      <c r="A1364" s="195" t="s">
        <v>1117</v>
      </c>
      <c r="B1364" s="196">
        <v>4529</v>
      </c>
    </row>
    <row r="1365" customHeight="1" spans="1:2">
      <c r="A1365" s="195" t="s">
        <v>1118</v>
      </c>
      <c r="B1365" s="196">
        <v>4529</v>
      </c>
    </row>
    <row r="1366" customHeight="1" spans="1:2">
      <c r="A1366" s="195" t="s">
        <v>1119</v>
      </c>
      <c r="B1366" s="196">
        <v>10532</v>
      </c>
    </row>
    <row r="1367" customHeight="1" spans="1:2">
      <c r="A1367" s="195" t="s">
        <v>1120</v>
      </c>
      <c r="B1367" s="196">
        <v>0</v>
      </c>
    </row>
    <row r="1368" customHeight="1" spans="1:2">
      <c r="A1368" s="195" t="s">
        <v>1121</v>
      </c>
      <c r="B1368" s="196">
        <v>0</v>
      </c>
    </row>
    <row r="1369" customHeight="1" spans="1:2">
      <c r="A1369" s="195" t="s">
        <v>1122</v>
      </c>
      <c r="B1369" s="196">
        <v>10532</v>
      </c>
    </row>
    <row r="1370" customHeight="1" spans="1:2">
      <c r="A1370" s="195" t="s">
        <v>1123</v>
      </c>
      <c r="B1370" s="196">
        <v>10532</v>
      </c>
    </row>
    <row r="1371" customHeight="1" spans="1:2">
      <c r="A1371" s="195" t="s">
        <v>1124</v>
      </c>
      <c r="B1371" s="196">
        <v>0</v>
      </c>
    </row>
    <row r="1372" customHeight="1" spans="1:2">
      <c r="A1372" s="195" t="s">
        <v>1125</v>
      </c>
      <c r="B1372" s="196">
        <v>0</v>
      </c>
    </row>
    <row r="1373" customHeight="1" spans="1:2">
      <c r="A1373" s="195" t="s">
        <v>1126</v>
      </c>
      <c r="B1373" s="196">
        <v>0</v>
      </c>
    </row>
    <row r="1374" customHeight="1" spans="1:2">
      <c r="A1374" s="195" t="s">
        <v>1127</v>
      </c>
      <c r="B1374" s="196">
        <v>74</v>
      </c>
    </row>
    <row r="1375" customHeight="1" spans="1:2">
      <c r="A1375" s="195" t="s">
        <v>1128</v>
      </c>
      <c r="B1375" s="196">
        <v>0</v>
      </c>
    </row>
    <row r="1376" customHeight="1" spans="1:2">
      <c r="A1376" s="195" t="s">
        <v>1129</v>
      </c>
      <c r="B1376" s="196">
        <v>0</v>
      </c>
    </row>
    <row r="1377" customHeight="1" spans="1:2">
      <c r="A1377" s="195" t="s">
        <v>1130</v>
      </c>
      <c r="B1377" s="196">
        <v>74</v>
      </c>
    </row>
  </sheetData>
  <mergeCells count="1">
    <mergeCell ref="A1:B1"/>
  </mergeCells>
  <printOptions horizontalCentered="1"/>
  <pageMargins left="0.590277777777778" right="0.590277777777778" top="0.393055555555556" bottom="0.275" header="0.196527777777778" footer="0.0777777777777778"/>
  <pageSetup paperSize="9" scale="94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4"/>
  <sheetViews>
    <sheetView showGridLines="0" showZeros="0" workbookViewId="0">
      <selection activeCell="E9" sqref="E9"/>
    </sheetView>
  </sheetViews>
  <sheetFormatPr defaultColWidth="9" defaultRowHeight="15" outlineLevelCol="1"/>
  <cols>
    <col min="1" max="1" width="41.75" style="169" customWidth="1"/>
    <col min="2" max="2" width="24.25" style="169" customWidth="1"/>
    <col min="3" max="16384" width="9" style="169"/>
  </cols>
  <sheetData>
    <row r="1" s="165" customFormat="1" ht="48" customHeight="1" spans="1:2">
      <c r="A1" s="170" t="s">
        <v>1132</v>
      </c>
      <c r="B1" s="170"/>
    </row>
    <row r="2" s="166" customFormat="1" ht="26" customHeight="1" spans="1:2">
      <c r="A2" s="2"/>
      <c r="B2" s="171" t="s">
        <v>4</v>
      </c>
    </row>
    <row r="3" s="167" customFormat="1" ht="21" customHeight="1" spans="1:2">
      <c r="A3" s="172" t="s">
        <v>1133</v>
      </c>
      <c r="B3" s="173" t="s">
        <v>7</v>
      </c>
    </row>
    <row r="4" ht="21" customHeight="1" spans="1:2">
      <c r="A4" s="174" t="s">
        <v>1134</v>
      </c>
      <c r="B4" s="175">
        <v>1048102</v>
      </c>
    </row>
    <row r="5" ht="21" customHeight="1" spans="1:2">
      <c r="A5" s="174" t="s">
        <v>1135</v>
      </c>
      <c r="B5" s="175">
        <v>294510</v>
      </c>
    </row>
    <row r="6" ht="21" customHeight="1" spans="1:2">
      <c r="A6" s="176" t="s">
        <v>1136</v>
      </c>
      <c r="B6" s="175">
        <v>108354</v>
      </c>
    </row>
    <row r="7" s="168" customFormat="1" ht="21" customHeight="1" spans="1:2">
      <c r="A7" s="177" t="s">
        <v>1137</v>
      </c>
      <c r="B7" s="175">
        <v>70682</v>
      </c>
    </row>
    <row r="8" s="168" customFormat="1" ht="21" customHeight="1" spans="1:2">
      <c r="A8" s="178" t="s">
        <v>1138</v>
      </c>
      <c r="B8" s="175">
        <v>14046</v>
      </c>
    </row>
    <row r="9" s="168" customFormat="1" ht="21" customHeight="1" spans="1:2">
      <c r="A9" s="178" t="s">
        <v>1139</v>
      </c>
      <c r="B9" s="175">
        <v>18444</v>
      </c>
    </row>
    <row r="10" s="168" customFormat="1" ht="21" customHeight="1" spans="1:2">
      <c r="A10" s="178" t="s">
        <v>1140</v>
      </c>
      <c r="B10" s="175">
        <v>5182</v>
      </c>
    </row>
    <row r="11" s="168" customFormat="1" ht="21" customHeight="1" spans="1:2">
      <c r="A11" s="178" t="s">
        <v>1141</v>
      </c>
      <c r="B11" s="175">
        <v>23025</v>
      </c>
    </row>
    <row r="12" s="168" customFormat="1" ht="21" customHeight="1" spans="1:2">
      <c r="A12" s="178" t="s">
        <v>1142</v>
      </c>
      <c r="B12" s="175">
        <v>14011</v>
      </c>
    </row>
    <row r="13" s="168" customFormat="1" ht="21" customHeight="1" spans="1:2">
      <c r="A13" s="178" t="s">
        <v>1143</v>
      </c>
      <c r="B13" s="175">
        <v>0</v>
      </c>
    </row>
    <row r="14" s="168" customFormat="1" ht="21" customHeight="1" spans="1:2">
      <c r="A14" s="178" t="s">
        <v>1144</v>
      </c>
      <c r="B14" s="175">
        <v>19</v>
      </c>
    </row>
    <row r="15" s="168" customFormat="1" ht="21" customHeight="1" spans="1:2">
      <c r="A15" s="178" t="s">
        <v>1145</v>
      </c>
      <c r="B15" s="175">
        <v>0</v>
      </c>
    </row>
    <row r="16" s="168" customFormat="1" ht="21" customHeight="1" spans="1:2">
      <c r="A16" s="178" t="s">
        <v>1146</v>
      </c>
      <c r="B16" s="175">
        <v>2204</v>
      </c>
    </row>
    <row r="17" s="168" customFormat="1" ht="21" customHeight="1" spans="1:2">
      <c r="A17" s="178" t="s">
        <v>1147</v>
      </c>
      <c r="B17" s="175">
        <v>5</v>
      </c>
    </row>
    <row r="18" s="168" customFormat="1" ht="21" customHeight="1" spans="1:2">
      <c r="A18" s="178" t="s">
        <v>1148</v>
      </c>
      <c r="B18" s="175">
        <v>2</v>
      </c>
    </row>
    <row r="19" s="168" customFormat="1" ht="21" customHeight="1" spans="1:2">
      <c r="A19" s="178" t="s">
        <v>1149</v>
      </c>
      <c r="B19" s="175">
        <v>116</v>
      </c>
    </row>
    <row r="20" s="168" customFormat="1" ht="21" customHeight="1" spans="1:2">
      <c r="A20" s="178" t="s">
        <v>1150</v>
      </c>
      <c r="B20" s="175">
        <v>78</v>
      </c>
    </row>
    <row r="21" s="168" customFormat="1" ht="21" customHeight="1" spans="1:2">
      <c r="A21" s="177" t="s">
        <v>1151</v>
      </c>
      <c r="B21" s="175">
        <v>6590</v>
      </c>
    </row>
    <row r="22" ht="21" customHeight="1" spans="1:2">
      <c r="A22" s="178" t="s">
        <v>1152</v>
      </c>
      <c r="B22" s="179">
        <v>96</v>
      </c>
    </row>
    <row r="23" ht="21" customHeight="1" spans="1:2">
      <c r="A23" s="178" t="s">
        <v>1153</v>
      </c>
      <c r="B23" s="179">
        <v>0</v>
      </c>
    </row>
    <row r="24" ht="21" customHeight="1" spans="1:2">
      <c r="A24" s="178" t="s">
        <v>1154</v>
      </c>
      <c r="B24" s="179">
        <v>6</v>
      </c>
    </row>
    <row r="25" ht="21" customHeight="1" spans="1:2">
      <c r="A25" s="178" t="s">
        <v>1155</v>
      </c>
      <c r="B25" s="179">
        <v>0</v>
      </c>
    </row>
    <row r="26" ht="21" customHeight="1" spans="1:2">
      <c r="A26" s="178" t="s">
        <v>1156</v>
      </c>
      <c r="B26" s="179">
        <v>0</v>
      </c>
    </row>
    <row r="27" ht="21" customHeight="1" spans="1:2">
      <c r="A27" s="178" t="s">
        <v>1157</v>
      </c>
      <c r="B27" s="179">
        <v>77</v>
      </c>
    </row>
    <row r="28" ht="21" customHeight="1" spans="1:2">
      <c r="A28" s="178" t="s">
        <v>1158</v>
      </c>
      <c r="B28" s="179">
        <v>0</v>
      </c>
    </row>
    <row r="29" ht="21" customHeight="1" spans="1:2">
      <c r="A29" s="178" t="s">
        <v>1159</v>
      </c>
      <c r="B29" s="179">
        <v>13</v>
      </c>
    </row>
    <row r="30" ht="21" customHeight="1" spans="1:2">
      <c r="A30" s="178" t="s">
        <v>1160</v>
      </c>
      <c r="B30" s="179">
        <v>0</v>
      </c>
    </row>
    <row r="31" ht="21" customHeight="1" spans="1:2">
      <c r="A31" s="178" t="s">
        <v>1153</v>
      </c>
      <c r="B31" s="179">
        <v>0</v>
      </c>
    </row>
    <row r="32" ht="21" customHeight="1" spans="1:2">
      <c r="A32" s="178" t="s">
        <v>1154</v>
      </c>
      <c r="B32" s="179">
        <v>0</v>
      </c>
    </row>
    <row r="33" ht="21" customHeight="1" spans="1:2">
      <c r="A33" s="178" t="s">
        <v>1155</v>
      </c>
      <c r="B33" s="179">
        <v>0</v>
      </c>
    </row>
    <row r="34" ht="21" customHeight="1" spans="1:2">
      <c r="A34" s="178" t="s">
        <v>1157</v>
      </c>
      <c r="B34" s="179">
        <v>0</v>
      </c>
    </row>
    <row r="35" ht="21" customHeight="1" spans="1:2">
      <c r="A35" s="178" t="s">
        <v>1158</v>
      </c>
      <c r="B35" s="179">
        <v>0</v>
      </c>
    </row>
    <row r="36" ht="21" customHeight="1" spans="1:2">
      <c r="A36" s="178" t="s">
        <v>1159</v>
      </c>
      <c r="B36" s="179">
        <v>0</v>
      </c>
    </row>
    <row r="37" ht="21" customHeight="1" spans="1:2">
      <c r="A37" s="178" t="s">
        <v>1161</v>
      </c>
      <c r="B37" s="179">
        <v>153457</v>
      </c>
    </row>
    <row r="38" ht="21" customHeight="1" spans="1:2">
      <c r="A38" s="178" t="s">
        <v>1162</v>
      </c>
      <c r="B38" s="179">
        <v>135919</v>
      </c>
    </row>
    <row r="39" ht="21" customHeight="1" spans="1:2">
      <c r="A39" s="178" t="s">
        <v>1163</v>
      </c>
      <c r="B39" s="179">
        <v>16519</v>
      </c>
    </row>
    <row r="40" ht="21" customHeight="1" spans="1:2">
      <c r="A40" s="178" t="s">
        <v>1164</v>
      </c>
      <c r="B40" s="179">
        <v>1019</v>
      </c>
    </row>
    <row r="41" ht="21" customHeight="1" spans="1:2">
      <c r="A41" s="178" t="s">
        <v>1165</v>
      </c>
      <c r="B41" s="179">
        <v>305</v>
      </c>
    </row>
    <row r="42" ht="21" customHeight="1" spans="1:2">
      <c r="A42" s="178" t="s">
        <v>1166</v>
      </c>
      <c r="B42" s="179">
        <v>305</v>
      </c>
    </row>
    <row r="43" ht="21" customHeight="1" spans="1:2">
      <c r="A43" s="178" t="s">
        <v>1167</v>
      </c>
      <c r="B43" s="179">
        <v>0</v>
      </c>
    </row>
    <row r="44" ht="21" customHeight="1" spans="1:2">
      <c r="A44" s="178" t="s">
        <v>1168</v>
      </c>
      <c r="B44" s="179">
        <v>2717</v>
      </c>
    </row>
    <row r="45" ht="21" customHeight="1" spans="1:2">
      <c r="A45" s="178" t="s">
        <v>1169</v>
      </c>
      <c r="B45" s="179">
        <v>2717</v>
      </c>
    </row>
    <row r="46" ht="21" customHeight="1" spans="1:2">
      <c r="A46" s="178" t="s">
        <v>1170</v>
      </c>
      <c r="B46" s="179">
        <v>0</v>
      </c>
    </row>
    <row r="47" ht="21" customHeight="1" spans="1:2">
      <c r="A47" s="178" t="s">
        <v>1171</v>
      </c>
      <c r="B47" s="179">
        <v>0</v>
      </c>
    </row>
    <row r="48" ht="21" customHeight="1" spans="1:2">
      <c r="A48" s="178" t="s">
        <v>1172</v>
      </c>
      <c r="B48" s="179">
        <v>1430</v>
      </c>
    </row>
    <row r="49" ht="21" customHeight="1" spans="1:2">
      <c r="A49" s="177" t="s">
        <v>1173</v>
      </c>
      <c r="B49" s="179">
        <v>1430</v>
      </c>
    </row>
    <row r="50" ht="21" customHeight="1" spans="1:2">
      <c r="A50" s="178" t="s">
        <v>1174</v>
      </c>
      <c r="B50" s="179">
        <v>0</v>
      </c>
    </row>
    <row r="51" ht="21" customHeight="1" spans="1:2">
      <c r="A51" s="178" t="s">
        <v>1175</v>
      </c>
      <c r="B51" s="179">
        <v>4798</v>
      </c>
    </row>
    <row r="52" ht="21" customHeight="1" spans="1:2">
      <c r="A52" s="178" t="s">
        <v>1176</v>
      </c>
      <c r="B52" s="179">
        <v>842</v>
      </c>
    </row>
    <row r="53" ht="21" customHeight="1" spans="1:2">
      <c r="A53" s="178" t="s">
        <v>1177</v>
      </c>
      <c r="B53" s="179">
        <v>0</v>
      </c>
    </row>
    <row r="54" ht="21" customHeight="1" spans="1:2">
      <c r="A54" s="178" t="s">
        <v>1178</v>
      </c>
      <c r="B54" s="179">
        <v>0</v>
      </c>
    </row>
    <row r="55" ht="21" customHeight="1" spans="1:2">
      <c r="A55" s="178" t="s">
        <v>1179</v>
      </c>
      <c r="B55" s="179">
        <v>3325</v>
      </c>
    </row>
    <row r="56" ht="21" customHeight="1" spans="1:2">
      <c r="A56" s="178" t="s">
        <v>1180</v>
      </c>
      <c r="B56" s="179">
        <v>631</v>
      </c>
    </row>
    <row r="57" ht="21" customHeight="1" spans="1:2">
      <c r="A57" s="178" t="s">
        <v>1181</v>
      </c>
      <c r="B57" s="179">
        <v>0</v>
      </c>
    </row>
    <row r="58" ht="21" customHeight="1" spans="1:2">
      <c r="A58" s="178" t="s">
        <v>1182</v>
      </c>
      <c r="B58" s="179">
        <v>0</v>
      </c>
    </row>
    <row r="59" ht="21" customHeight="1" spans="1:2">
      <c r="A59" s="178" t="s">
        <v>472</v>
      </c>
      <c r="B59" s="179">
        <v>0</v>
      </c>
    </row>
    <row r="60" ht="21" customHeight="1" spans="1:2">
      <c r="A60" s="178" t="s">
        <v>1183</v>
      </c>
      <c r="B60" s="179">
        <v>0</v>
      </c>
    </row>
    <row r="61" ht="21" customHeight="1" spans="1:2">
      <c r="A61" s="180" t="s">
        <v>1184</v>
      </c>
      <c r="B61" s="181">
        <v>0</v>
      </c>
    </row>
    <row r="62" ht="21" customHeight="1" spans="1:2">
      <c r="A62" s="178" t="s">
        <v>1185</v>
      </c>
      <c r="B62" s="181">
        <v>0</v>
      </c>
    </row>
    <row r="63" ht="21" customHeight="1" spans="1:2">
      <c r="A63" s="178" t="s">
        <v>1186</v>
      </c>
      <c r="B63" s="181">
        <v>0</v>
      </c>
    </row>
    <row r="64" ht="21" customHeight="1" spans="1:2">
      <c r="A64" s="178" t="s">
        <v>1187</v>
      </c>
      <c r="B64" s="181">
        <v>0</v>
      </c>
    </row>
    <row r="65" ht="21" customHeight="1" spans="1:2">
      <c r="A65" s="178" t="s">
        <v>1188</v>
      </c>
      <c r="B65" s="181">
        <v>328</v>
      </c>
    </row>
    <row r="66" ht="21" customHeight="1" spans="1:2">
      <c r="A66" s="178" t="s">
        <v>1189</v>
      </c>
      <c r="B66" s="181">
        <v>0</v>
      </c>
    </row>
    <row r="67" ht="21" customHeight="1" spans="1:2">
      <c r="A67" s="180" t="s">
        <v>213</v>
      </c>
      <c r="B67" s="182">
        <v>0</v>
      </c>
    </row>
    <row r="68" ht="21" customHeight="1" spans="1:2">
      <c r="A68" s="178" t="s">
        <v>1190</v>
      </c>
      <c r="B68" s="182">
        <v>0</v>
      </c>
    </row>
    <row r="69" ht="21" customHeight="1" spans="1:2">
      <c r="A69" s="180" t="s">
        <v>240</v>
      </c>
      <c r="B69" s="182">
        <v>328</v>
      </c>
    </row>
    <row r="70" ht="21" customHeight="1" spans="1:2">
      <c r="A70" s="174" t="s">
        <v>1191</v>
      </c>
      <c r="B70" s="175">
        <v>753592</v>
      </c>
    </row>
    <row r="71" ht="21" customHeight="1" spans="1:2">
      <c r="A71" s="176" t="s">
        <v>1136</v>
      </c>
      <c r="B71" s="175">
        <v>21369</v>
      </c>
    </row>
    <row r="72" ht="21" customHeight="1" spans="1:2">
      <c r="A72" s="177" t="s">
        <v>1137</v>
      </c>
      <c r="B72" s="175">
        <v>12537</v>
      </c>
    </row>
    <row r="73" ht="21" customHeight="1" spans="1:2">
      <c r="A73" s="178" t="s">
        <v>1138</v>
      </c>
      <c r="B73" s="175">
        <v>1091</v>
      </c>
    </row>
    <row r="74" ht="21" customHeight="1" spans="1:2">
      <c r="A74" s="178" t="s">
        <v>1139</v>
      </c>
      <c r="B74" s="175">
        <v>438</v>
      </c>
    </row>
    <row r="75" ht="21" customHeight="1" spans="1:2">
      <c r="A75" s="178" t="s">
        <v>1140</v>
      </c>
      <c r="B75" s="175">
        <v>7303</v>
      </c>
    </row>
    <row r="76" ht="21" customHeight="1" spans="1:2">
      <c r="A76" s="178" t="s">
        <v>1141</v>
      </c>
      <c r="B76" s="175">
        <v>91591</v>
      </c>
    </row>
    <row r="77" ht="21" customHeight="1" spans="1:2">
      <c r="A77" s="178" t="s">
        <v>1142</v>
      </c>
      <c r="B77" s="175">
        <v>20196</v>
      </c>
    </row>
    <row r="78" ht="21" customHeight="1" spans="1:2">
      <c r="A78" s="178" t="s">
        <v>1143</v>
      </c>
      <c r="B78" s="175">
        <v>223</v>
      </c>
    </row>
    <row r="79" ht="21" customHeight="1" spans="1:2">
      <c r="A79" s="178" t="s">
        <v>1144</v>
      </c>
      <c r="B79" s="175">
        <v>562</v>
      </c>
    </row>
    <row r="80" ht="21" customHeight="1" spans="1:2">
      <c r="A80" s="178" t="s">
        <v>1145</v>
      </c>
      <c r="B80" s="175">
        <v>154</v>
      </c>
    </row>
    <row r="81" ht="21" customHeight="1" spans="1:2">
      <c r="A81" s="178" t="s">
        <v>1146</v>
      </c>
      <c r="B81" s="175">
        <v>52722</v>
      </c>
    </row>
    <row r="82" ht="21" customHeight="1" spans="1:2">
      <c r="A82" s="178" t="s">
        <v>1147</v>
      </c>
      <c r="B82" s="175">
        <v>34</v>
      </c>
    </row>
    <row r="83" ht="21" customHeight="1" spans="1:2">
      <c r="A83" s="178" t="s">
        <v>1148</v>
      </c>
      <c r="B83" s="175">
        <v>0</v>
      </c>
    </row>
    <row r="84" ht="21" customHeight="1" spans="1:2">
      <c r="A84" s="178" t="s">
        <v>1149</v>
      </c>
      <c r="B84" s="175">
        <v>229</v>
      </c>
    </row>
    <row r="85" ht="21" customHeight="1" spans="1:2">
      <c r="A85" s="178" t="s">
        <v>1150</v>
      </c>
      <c r="B85" s="175">
        <v>1037</v>
      </c>
    </row>
    <row r="86" ht="21" customHeight="1" spans="1:2">
      <c r="A86" s="177" t="s">
        <v>1151</v>
      </c>
      <c r="B86" s="175">
        <v>16434</v>
      </c>
    </row>
    <row r="87" ht="21" customHeight="1" spans="1:2">
      <c r="A87" s="178" t="s">
        <v>1152</v>
      </c>
      <c r="B87" s="179">
        <v>128056</v>
      </c>
    </row>
    <row r="88" ht="21" customHeight="1" spans="1:2">
      <c r="A88" s="178" t="s">
        <v>1153</v>
      </c>
      <c r="B88" s="179">
        <v>3010</v>
      </c>
    </row>
    <row r="89" ht="21" customHeight="1" spans="1:2">
      <c r="A89" s="178" t="s">
        <v>1154</v>
      </c>
      <c r="B89" s="179">
        <v>104002</v>
      </c>
    </row>
    <row r="90" ht="21" customHeight="1" spans="1:2">
      <c r="A90" s="178" t="s">
        <v>1155</v>
      </c>
      <c r="B90" s="179">
        <v>101</v>
      </c>
    </row>
    <row r="91" ht="21" customHeight="1" spans="1:2">
      <c r="A91" s="178" t="s">
        <v>1156</v>
      </c>
      <c r="B91" s="179">
        <v>0</v>
      </c>
    </row>
    <row r="92" ht="21" customHeight="1" spans="1:2">
      <c r="A92" s="178" t="s">
        <v>1157</v>
      </c>
      <c r="B92" s="179">
        <v>1370</v>
      </c>
    </row>
    <row r="93" ht="21" customHeight="1" spans="1:2">
      <c r="A93" s="178" t="s">
        <v>1158</v>
      </c>
      <c r="B93" s="179">
        <v>1470</v>
      </c>
    </row>
    <row r="94" ht="21" customHeight="1" spans="1:2">
      <c r="A94" s="178" t="s">
        <v>1159</v>
      </c>
      <c r="B94" s="179">
        <v>18103</v>
      </c>
    </row>
    <row r="95" ht="21" customHeight="1" spans="1:2">
      <c r="A95" s="178" t="s">
        <v>1160</v>
      </c>
      <c r="B95" s="179">
        <v>22061</v>
      </c>
    </row>
    <row r="96" ht="21" customHeight="1" spans="1:2">
      <c r="A96" s="178" t="s">
        <v>1153</v>
      </c>
      <c r="B96" s="179">
        <v>275</v>
      </c>
    </row>
    <row r="97" ht="21" customHeight="1" spans="1:2">
      <c r="A97" s="178" t="s">
        <v>1154</v>
      </c>
      <c r="B97" s="179">
        <v>3737</v>
      </c>
    </row>
    <row r="98" ht="21" customHeight="1" spans="1:2">
      <c r="A98" s="178" t="s">
        <v>1155</v>
      </c>
      <c r="B98" s="179">
        <v>0</v>
      </c>
    </row>
    <row r="99" ht="21" customHeight="1" spans="1:2">
      <c r="A99" s="178" t="s">
        <v>1157</v>
      </c>
      <c r="B99" s="179">
        <v>0</v>
      </c>
    </row>
    <row r="100" ht="21" customHeight="1" spans="1:2">
      <c r="A100" s="178" t="s">
        <v>1158</v>
      </c>
      <c r="B100" s="179">
        <v>16117</v>
      </c>
    </row>
    <row r="101" ht="21" customHeight="1" spans="1:2">
      <c r="A101" s="178" t="s">
        <v>1159</v>
      </c>
      <c r="B101" s="179">
        <v>1932</v>
      </c>
    </row>
    <row r="102" ht="21" customHeight="1" spans="1:2">
      <c r="A102" s="178" t="s">
        <v>1161</v>
      </c>
      <c r="B102" s="179">
        <v>33092</v>
      </c>
    </row>
    <row r="103" ht="21" customHeight="1" spans="1:2">
      <c r="A103" s="178" t="s">
        <v>1162</v>
      </c>
      <c r="B103" s="179">
        <v>8502</v>
      </c>
    </row>
    <row r="104" ht="21" customHeight="1" spans="1:2">
      <c r="A104" s="178" t="s">
        <v>1163</v>
      </c>
      <c r="B104" s="179">
        <v>21892</v>
      </c>
    </row>
    <row r="105" ht="21" customHeight="1" spans="1:2">
      <c r="A105" s="178" t="s">
        <v>1164</v>
      </c>
      <c r="B105" s="179">
        <v>2698</v>
      </c>
    </row>
    <row r="106" ht="21" customHeight="1" spans="1:2">
      <c r="A106" s="178" t="s">
        <v>1165</v>
      </c>
      <c r="B106" s="179">
        <v>24969</v>
      </c>
    </row>
    <row r="107" ht="21" customHeight="1" spans="1:2">
      <c r="A107" s="178" t="s">
        <v>1166</v>
      </c>
      <c r="B107" s="179">
        <v>24969</v>
      </c>
    </row>
    <row r="108" ht="21" customHeight="1" spans="1:2">
      <c r="A108" s="178" t="s">
        <v>1167</v>
      </c>
      <c r="B108" s="179">
        <v>0</v>
      </c>
    </row>
    <row r="109" ht="21" customHeight="1" spans="1:2">
      <c r="A109" s="178" t="s">
        <v>1168</v>
      </c>
      <c r="B109" s="179">
        <v>56063</v>
      </c>
    </row>
    <row r="110" ht="21" customHeight="1" spans="1:2">
      <c r="A110" s="178" t="s">
        <v>1169</v>
      </c>
      <c r="B110" s="179">
        <v>15259</v>
      </c>
    </row>
    <row r="111" ht="21" customHeight="1" spans="1:2">
      <c r="A111" s="178" t="s">
        <v>1170</v>
      </c>
      <c r="B111" s="179">
        <v>269</v>
      </c>
    </row>
    <row r="112" ht="21" customHeight="1" spans="1:2">
      <c r="A112" s="178" t="s">
        <v>1171</v>
      </c>
      <c r="B112" s="179">
        <v>40535</v>
      </c>
    </row>
    <row r="113" ht="21" customHeight="1" spans="1:2">
      <c r="A113" s="178" t="s">
        <v>1172</v>
      </c>
      <c r="B113" s="179">
        <v>251633</v>
      </c>
    </row>
    <row r="114" ht="21" customHeight="1" spans="1:2">
      <c r="A114" s="177" t="s">
        <v>1173</v>
      </c>
      <c r="B114" s="179">
        <v>132233</v>
      </c>
    </row>
    <row r="115" ht="21" customHeight="1" spans="1:2">
      <c r="A115" s="178" t="s">
        <v>1174</v>
      </c>
      <c r="B115" s="179">
        <v>119400</v>
      </c>
    </row>
    <row r="116" ht="21" customHeight="1" spans="1:2">
      <c r="A116" s="178" t="s">
        <v>1175</v>
      </c>
      <c r="B116" s="179">
        <v>38483</v>
      </c>
    </row>
    <row r="117" ht="21" customHeight="1" spans="1:2">
      <c r="A117" s="178" t="s">
        <v>1176</v>
      </c>
      <c r="B117" s="179">
        <v>24174</v>
      </c>
    </row>
    <row r="118" ht="21" customHeight="1" spans="1:2">
      <c r="A118" s="178" t="s">
        <v>1177</v>
      </c>
      <c r="B118" s="179">
        <v>705</v>
      </c>
    </row>
    <row r="119" ht="21" customHeight="1" spans="1:2">
      <c r="A119" s="178" t="s">
        <v>1178</v>
      </c>
      <c r="B119" s="179">
        <v>1147</v>
      </c>
    </row>
    <row r="120" ht="21" customHeight="1" spans="1:2">
      <c r="A120" s="178" t="s">
        <v>1179</v>
      </c>
      <c r="B120" s="179">
        <v>8010</v>
      </c>
    </row>
    <row r="121" ht="21" customHeight="1" spans="1:2">
      <c r="A121" s="178" t="s">
        <v>1180</v>
      </c>
      <c r="B121" s="179">
        <v>4447</v>
      </c>
    </row>
    <row r="122" ht="21" customHeight="1" spans="1:2">
      <c r="A122" s="178" t="s">
        <v>1181</v>
      </c>
      <c r="B122" s="179">
        <v>45905</v>
      </c>
    </row>
    <row r="123" ht="21" customHeight="1" spans="1:2">
      <c r="A123" s="178" t="s">
        <v>1182</v>
      </c>
      <c r="B123" s="179">
        <v>45905</v>
      </c>
    </row>
    <row r="124" ht="21" customHeight="1" spans="1:2">
      <c r="A124" s="178" t="s">
        <v>472</v>
      </c>
      <c r="B124" s="179">
        <v>0</v>
      </c>
    </row>
    <row r="125" ht="21" customHeight="1" spans="1:2">
      <c r="A125" s="178" t="s">
        <v>1183</v>
      </c>
      <c r="B125" s="179">
        <v>10606</v>
      </c>
    </row>
    <row r="126" ht="21" customHeight="1" spans="1:2">
      <c r="A126" s="180" t="s">
        <v>1184</v>
      </c>
      <c r="B126" s="181">
        <v>10532</v>
      </c>
    </row>
    <row r="127" ht="21" customHeight="1" spans="1:2">
      <c r="A127" s="178" t="s">
        <v>1185</v>
      </c>
      <c r="B127" s="181">
        <v>0</v>
      </c>
    </row>
    <row r="128" ht="21" customHeight="1" spans="1:2">
      <c r="A128" s="178" t="s">
        <v>1186</v>
      </c>
      <c r="B128" s="181">
        <v>74</v>
      </c>
    </row>
    <row r="129" ht="21" customHeight="1" spans="1:2">
      <c r="A129" s="178" t="s">
        <v>1187</v>
      </c>
      <c r="B129" s="181">
        <v>0</v>
      </c>
    </row>
    <row r="130" ht="21" customHeight="1" spans="1:2">
      <c r="A130" s="178" t="s">
        <v>1188</v>
      </c>
      <c r="B130" s="181">
        <v>29764</v>
      </c>
    </row>
    <row r="131" ht="21" customHeight="1" spans="1:2">
      <c r="A131" s="178" t="s">
        <v>1189</v>
      </c>
      <c r="B131" s="181">
        <v>0</v>
      </c>
    </row>
    <row r="132" ht="21" customHeight="1" spans="1:2">
      <c r="A132" s="180" t="s">
        <v>213</v>
      </c>
      <c r="B132" s="182">
        <v>0</v>
      </c>
    </row>
    <row r="133" ht="21" customHeight="1" spans="1:2">
      <c r="A133" s="178" t="s">
        <v>1190</v>
      </c>
      <c r="B133" s="182">
        <v>0</v>
      </c>
    </row>
    <row r="134" ht="21" customHeight="1" spans="1:2">
      <c r="A134" s="180" t="s">
        <v>240</v>
      </c>
      <c r="B134" s="182">
        <v>29764</v>
      </c>
    </row>
  </sheetData>
  <mergeCells count="1">
    <mergeCell ref="A1:B1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4"/>
  <sheetViews>
    <sheetView showGridLines="0" showZeros="0" workbookViewId="0">
      <selection activeCell="F8" sqref="F8"/>
    </sheetView>
  </sheetViews>
  <sheetFormatPr defaultColWidth="9" defaultRowHeight="15" outlineLevelCol="1"/>
  <cols>
    <col min="1" max="1" width="41.75" style="169" customWidth="1"/>
    <col min="2" max="2" width="24.25" style="169" customWidth="1"/>
    <col min="3" max="16384" width="9" style="169"/>
  </cols>
  <sheetData>
    <row r="1" s="165" customFormat="1" ht="48" customHeight="1" spans="1:2">
      <c r="A1" s="170" t="s">
        <v>1192</v>
      </c>
      <c r="B1" s="170"/>
    </row>
    <row r="2" s="166" customFormat="1" ht="26" customHeight="1" spans="1:2">
      <c r="A2" s="2"/>
      <c r="B2" s="171" t="s">
        <v>4</v>
      </c>
    </row>
    <row r="3" s="167" customFormat="1" ht="21" customHeight="1" spans="1:2">
      <c r="A3" s="172" t="s">
        <v>1133</v>
      </c>
      <c r="B3" s="173" t="s">
        <v>7</v>
      </c>
    </row>
    <row r="4" ht="21" customHeight="1" spans="1:2">
      <c r="A4" s="174" t="s">
        <v>1134</v>
      </c>
      <c r="B4" s="175">
        <v>1048102</v>
      </c>
    </row>
    <row r="5" ht="21" customHeight="1" spans="1:2">
      <c r="A5" s="174" t="s">
        <v>1135</v>
      </c>
      <c r="B5" s="175">
        <v>294510</v>
      </c>
    </row>
    <row r="6" ht="21" customHeight="1" spans="1:2">
      <c r="A6" s="176" t="s">
        <v>1136</v>
      </c>
      <c r="B6" s="175">
        <v>108354</v>
      </c>
    </row>
    <row r="7" s="168" customFormat="1" ht="21" customHeight="1" spans="1:2">
      <c r="A7" s="177" t="s">
        <v>1137</v>
      </c>
      <c r="B7" s="175">
        <v>70682</v>
      </c>
    </row>
    <row r="8" s="168" customFormat="1" ht="21" customHeight="1" spans="1:2">
      <c r="A8" s="178" t="s">
        <v>1138</v>
      </c>
      <c r="B8" s="175">
        <v>14046</v>
      </c>
    </row>
    <row r="9" s="168" customFormat="1" ht="21" customHeight="1" spans="1:2">
      <c r="A9" s="178" t="s">
        <v>1139</v>
      </c>
      <c r="B9" s="175">
        <v>18444</v>
      </c>
    </row>
    <row r="10" s="168" customFormat="1" ht="21" customHeight="1" spans="1:2">
      <c r="A10" s="178" t="s">
        <v>1140</v>
      </c>
      <c r="B10" s="175">
        <v>5182</v>
      </c>
    </row>
    <row r="11" s="168" customFormat="1" ht="21" customHeight="1" spans="1:2">
      <c r="A11" s="178" t="s">
        <v>1141</v>
      </c>
      <c r="B11" s="175">
        <v>23025</v>
      </c>
    </row>
    <row r="12" s="168" customFormat="1" ht="21" customHeight="1" spans="1:2">
      <c r="A12" s="178" t="s">
        <v>1142</v>
      </c>
      <c r="B12" s="175">
        <v>14011</v>
      </c>
    </row>
    <row r="13" s="168" customFormat="1" ht="21" customHeight="1" spans="1:2">
      <c r="A13" s="178" t="s">
        <v>1143</v>
      </c>
      <c r="B13" s="175">
        <v>0</v>
      </c>
    </row>
    <row r="14" s="168" customFormat="1" ht="21" customHeight="1" spans="1:2">
      <c r="A14" s="178" t="s">
        <v>1144</v>
      </c>
      <c r="B14" s="175">
        <v>19</v>
      </c>
    </row>
    <row r="15" s="168" customFormat="1" ht="21" customHeight="1" spans="1:2">
      <c r="A15" s="178" t="s">
        <v>1145</v>
      </c>
      <c r="B15" s="175">
        <v>0</v>
      </c>
    </row>
    <row r="16" s="168" customFormat="1" ht="21" customHeight="1" spans="1:2">
      <c r="A16" s="178" t="s">
        <v>1146</v>
      </c>
      <c r="B16" s="175">
        <v>2204</v>
      </c>
    </row>
    <row r="17" s="168" customFormat="1" ht="21" customHeight="1" spans="1:2">
      <c r="A17" s="178" t="s">
        <v>1147</v>
      </c>
      <c r="B17" s="175">
        <v>5</v>
      </c>
    </row>
    <row r="18" s="168" customFormat="1" ht="21" customHeight="1" spans="1:2">
      <c r="A18" s="178" t="s">
        <v>1148</v>
      </c>
      <c r="B18" s="175">
        <v>2</v>
      </c>
    </row>
    <row r="19" s="168" customFormat="1" ht="21" customHeight="1" spans="1:2">
      <c r="A19" s="178" t="s">
        <v>1149</v>
      </c>
      <c r="B19" s="175">
        <v>116</v>
      </c>
    </row>
    <row r="20" s="168" customFormat="1" ht="21" customHeight="1" spans="1:2">
      <c r="A20" s="178" t="s">
        <v>1150</v>
      </c>
      <c r="B20" s="175">
        <v>78</v>
      </c>
    </row>
    <row r="21" s="168" customFormat="1" ht="21" customHeight="1" spans="1:2">
      <c r="A21" s="177" t="s">
        <v>1151</v>
      </c>
      <c r="B21" s="175">
        <v>6590</v>
      </c>
    </row>
    <row r="22" ht="21" customHeight="1" spans="1:2">
      <c r="A22" s="178" t="s">
        <v>1152</v>
      </c>
      <c r="B22" s="179">
        <v>96</v>
      </c>
    </row>
    <row r="23" ht="21" customHeight="1" spans="1:2">
      <c r="A23" s="178" t="s">
        <v>1153</v>
      </c>
      <c r="B23" s="179">
        <v>0</v>
      </c>
    </row>
    <row r="24" ht="21" customHeight="1" spans="1:2">
      <c r="A24" s="178" t="s">
        <v>1154</v>
      </c>
      <c r="B24" s="179">
        <v>6</v>
      </c>
    </row>
    <row r="25" ht="21" customHeight="1" spans="1:2">
      <c r="A25" s="178" t="s">
        <v>1155</v>
      </c>
      <c r="B25" s="179">
        <v>0</v>
      </c>
    </row>
    <row r="26" ht="21" customHeight="1" spans="1:2">
      <c r="A26" s="178" t="s">
        <v>1156</v>
      </c>
      <c r="B26" s="179">
        <v>0</v>
      </c>
    </row>
    <row r="27" ht="21" customHeight="1" spans="1:2">
      <c r="A27" s="178" t="s">
        <v>1157</v>
      </c>
      <c r="B27" s="179">
        <v>77</v>
      </c>
    </row>
    <row r="28" ht="21" customHeight="1" spans="1:2">
      <c r="A28" s="178" t="s">
        <v>1158</v>
      </c>
      <c r="B28" s="179">
        <v>0</v>
      </c>
    </row>
    <row r="29" ht="21" customHeight="1" spans="1:2">
      <c r="A29" s="178" t="s">
        <v>1159</v>
      </c>
      <c r="B29" s="179">
        <v>13</v>
      </c>
    </row>
    <row r="30" ht="21" customHeight="1" spans="1:2">
      <c r="A30" s="178" t="s">
        <v>1160</v>
      </c>
      <c r="B30" s="179">
        <v>0</v>
      </c>
    </row>
    <row r="31" ht="21" customHeight="1" spans="1:2">
      <c r="A31" s="178" t="s">
        <v>1153</v>
      </c>
      <c r="B31" s="179">
        <v>0</v>
      </c>
    </row>
    <row r="32" ht="21" customHeight="1" spans="1:2">
      <c r="A32" s="178" t="s">
        <v>1154</v>
      </c>
      <c r="B32" s="179">
        <v>0</v>
      </c>
    </row>
    <row r="33" ht="21" customHeight="1" spans="1:2">
      <c r="A33" s="178" t="s">
        <v>1155</v>
      </c>
      <c r="B33" s="179">
        <v>0</v>
      </c>
    </row>
    <row r="34" ht="21" customHeight="1" spans="1:2">
      <c r="A34" s="178" t="s">
        <v>1157</v>
      </c>
      <c r="B34" s="179">
        <v>0</v>
      </c>
    </row>
    <row r="35" ht="21" customHeight="1" spans="1:2">
      <c r="A35" s="178" t="s">
        <v>1158</v>
      </c>
      <c r="B35" s="179">
        <v>0</v>
      </c>
    </row>
    <row r="36" ht="21" customHeight="1" spans="1:2">
      <c r="A36" s="178" t="s">
        <v>1159</v>
      </c>
      <c r="B36" s="179">
        <v>0</v>
      </c>
    </row>
    <row r="37" ht="21" customHeight="1" spans="1:2">
      <c r="A37" s="178" t="s">
        <v>1161</v>
      </c>
      <c r="B37" s="179">
        <v>153457</v>
      </c>
    </row>
    <row r="38" ht="21" customHeight="1" spans="1:2">
      <c r="A38" s="178" t="s">
        <v>1162</v>
      </c>
      <c r="B38" s="179">
        <v>135919</v>
      </c>
    </row>
    <row r="39" ht="21" customHeight="1" spans="1:2">
      <c r="A39" s="178" t="s">
        <v>1163</v>
      </c>
      <c r="B39" s="179">
        <v>16519</v>
      </c>
    </row>
    <row r="40" ht="21" customHeight="1" spans="1:2">
      <c r="A40" s="178" t="s">
        <v>1164</v>
      </c>
      <c r="B40" s="179">
        <v>1019</v>
      </c>
    </row>
    <row r="41" ht="21" customHeight="1" spans="1:2">
      <c r="A41" s="178" t="s">
        <v>1165</v>
      </c>
      <c r="B41" s="179">
        <v>305</v>
      </c>
    </row>
    <row r="42" ht="21" customHeight="1" spans="1:2">
      <c r="A42" s="178" t="s">
        <v>1166</v>
      </c>
      <c r="B42" s="179">
        <v>305</v>
      </c>
    </row>
    <row r="43" ht="21" customHeight="1" spans="1:2">
      <c r="A43" s="178" t="s">
        <v>1167</v>
      </c>
      <c r="B43" s="179">
        <v>0</v>
      </c>
    </row>
    <row r="44" ht="21" customHeight="1" spans="1:2">
      <c r="A44" s="178" t="s">
        <v>1168</v>
      </c>
      <c r="B44" s="179">
        <v>2717</v>
      </c>
    </row>
    <row r="45" ht="21" customHeight="1" spans="1:2">
      <c r="A45" s="178" t="s">
        <v>1169</v>
      </c>
      <c r="B45" s="179">
        <v>2717</v>
      </c>
    </row>
    <row r="46" ht="21" customHeight="1" spans="1:2">
      <c r="A46" s="178" t="s">
        <v>1170</v>
      </c>
      <c r="B46" s="179">
        <v>0</v>
      </c>
    </row>
    <row r="47" ht="21" customHeight="1" spans="1:2">
      <c r="A47" s="178" t="s">
        <v>1171</v>
      </c>
      <c r="B47" s="179">
        <v>0</v>
      </c>
    </row>
    <row r="48" ht="21" customHeight="1" spans="1:2">
      <c r="A48" s="178" t="s">
        <v>1172</v>
      </c>
      <c r="B48" s="179">
        <v>1430</v>
      </c>
    </row>
    <row r="49" ht="21" customHeight="1" spans="1:2">
      <c r="A49" s="177" t="s">
        <v>1173</v>
      </c>
      <c r="B49" s="179">
        <v>1430</v>
      </c>
    </row>
    <row r="50" ht="21" customHeight="1" spans="1:2">
      <c r="A50" s="178" t="s">
        <v>1174</v>
      </c>
      <c r="B50" s="179">
        <v>0</v>
      </c>
    </row>
    <row r="51" ht="21" customHeight="1" spans="1:2">
      <c r="A51" s="178" t="s">
        <v>1175</v>
      </c>
      <c r="B51" s="179">
        <v>4798</v>
      </c>
    </row>
    <row r="52" ht="21" customHeight="1" spans="1:2">
      <c r="A52" s="178" t="s">
        <v>1176</v>
      </c>
      <c r="B52" s="179">
        <v>842</v>
      </c>
    </row>
    <row r="53" ht="21" customHeight="1" spans="1:2">
      <c r="A53" s="178" t="s">
        <v>1177</v>
      </c>
      <c r="B53" s="179">
        <v>0</v>
      </c>
    </row>
    <row r="54" ht="21" customHeight="1" spans="1:2">
      <c r="A54" s="178" t="s">
        <v>1178</v>
      </c>
      <c r="B54" s="179">
        <v>0</v>
      </c>
    </row>
    <row r="55" ht="21" customHeight="1" spans="1:2">
      <c r="A55" s="178" t="s">
        <v>1179</v>
      </c>
      <c r="B55" s="179">
        <v>3325</v>
      </c>
    </row>
    <row r="56" ht="21" customHeight="1" spans="1:2">
      <c r="A56" s="178" t="s">
        <v>1180</v>
      </c>
      <c r="B56" s="179">
        <v>631</v>
      </c>
    </row>
    <row r="57" ht="21" customHeight="1" spans="1:2">
      <c r="A57" s="178" t="s">
        <v>1181</v>
      </c>
      <c r="B57" s="179">
        <v>0</v>
      </c>
    </row>
    <row r="58" ht="21" customHeight="1" spans="1:2">
      <c r="A58" s="178" t="s">
        <v>1182</v>
      </c>
      <c r="B58" s="179">
        <v>0</v>
      </c>
    </row>
    <row r="59" ht="21" customHeight="1" spans="1:2">
      <c r="A59" s="178" t="s">
        <v>472</v>
      </c>
      <c r="B59" s="179">
        <v>0</v>
      </c>
    </row>
    <row r="60" ht="21" customHeight="1" spans="1:2">
      <c r="A60" s="178" t="s">
        <v>1183</v>
      </c>
      <c r="B60" s="179">
        <v>0</v>
      </c>
    </row>
    <row r="61" ht="21" customHeight="1" spans="1:2">
      <c r="A61" s="180" t="s">
        <v>1184</v>
      </c>
      <c r="B61" s="181">
        <v>0</v>
      </c>
    </row>
    <row r="62" ht="21" customHeight="1" spans="1:2">
      <c r="A62" s="178" t="s">
        <v>1185</v>
      </c>
      <c r="B62" s="181">
        <v>0</v>
      </c>
    </row>
    <row r="63" ht="21" customHeight="1" spans="1:2">
      <c r="A63" s="178" t="s">
        <v>1186</v>
      </c>
      <c r="B63" s="181">
        <v>0</v>
      </c>
    </row>
    <row r="64" ht="21" customHeight="1" spans="1:2">
      <c r="A64" s="178" t="s">
        <v>1187</v>
      </c>
      <c r="B64" s="181">
        <v>0</v>
      </c>
    </row>
    <row r="65" ht="21" customHeight="1" spans="1:2">
      <c r="A65" s="178" t="s">
        <v>1188</v>
      </c>
      <c r="B65" s="181">
        <v>328</v>
      </c>
    </row>
    <row r="66" ht="21" customHeight="1" spans="1:2">
      <c r="A66" s="178" t="s">
        <v>1189</v>
      </c>
      <c r="B66" s="181">
        <v>0</v>
      </c>
    </row>
    <row r="67" ht="21" customHeight="1" spans="1:2">
      <c r="A67" s="180" t="s">
        <v>213</v>
      </c>
      <c r="B67" s="182">
        <v>0</v>
      </c>
    </row>
    <row r="68" ht="21" customHeight="1" spans="1:2">
      <c r="A68" s="178" t="s">
        <v>1190</v>
      </c>
      <c r="B68" s="182">
        <v>0</v>
      </c>
    </row>
    <row r="69" ht="21" customHeight="1" spans="1:2">
      <c r="A69" s="180" t="s">
        <v>240</v>
      </c>
      <c r="B69" s="182">
        <v>328</v>
      </c>
    </row>
    <row r="70" ht="21" customHeight="1" spans="1:2">
      <c r="A70" s="174" t="s">
        <v>1191</v>
      </c>
      <c r="B70" s="175">
        <v>753592</v>
      </c>
    </row>
    <row r="71" ht="21" customHeight="1" spans="1:2">
      <c r="A71" s="176" t="s">
        <v>1136</v>
      </c>
      <c r="B71" s="175">
        <v>21369</v>
      </c>
    </row>
    <row r="72" ht="21" customHeight="1" spans="1:2">
      <c r="A72" s="177" t="s">
        <v>1137</v>
      </c>
      <c r="B72" s="175">
        <v>12537</v>
      </c>
    </row>
    <row r="73" ht="21" customHeight="1" spans="1:2">
      <c r="A73" s="178" t="s">
        <v>1138</v>
      </c>
      <c r="B73" s="175">
        <v>1091</v>
      </c>
    </row>
    <row r="74" ht="21" customHeight="1" spans="1:2">
      <c r="A74" s="178" t="s">
        <v>1139</v>
      </c>
      <c r="B74" s="175">
        <v>438</v>
      </c>
    </row>
    <row r="75" ht="21" customHeight="1" spans="1:2">
      <c r="A75" s="178" t="s">
        <v>1140</v>
      </c>
      <c r="B75" s="175">
        <v>7303</v>
      </c>
    </row>
    <row r="76" ht="21" customHeight="1" spans="1:2">
      <c r="A76" s="178" t="s">
        <v>1141</v>
      </c>
      <c r="B76" s="175">
        <v>91591</v>
      </c>
    </row>
    <row r="77" ht="21" customHeight="1" spans="1:2">
      <c r="A77" s="178" t="s">
        <v>1142</v>
      </c>
      <c r="B77" s="175">
        <v>20196</v>
      </c>
    </row>
    <row r="78" ht="21" customHeight="1" spans="1:2">
      <c r="A78" s="178" t="s">
        <v>1143</v>
      </c>
      <c r="B78" s="175">
        <v>223</v>
      </c>
    </row>
    <row r="79" ht="21" customHeight="1" spans="1:2">
      <c r="A79" s="178" t="s">
        <v>1144</v>
      </c>
      <c r="B79" s="175">
        <v>562</v>
      </c>
    </row>
    <row r="80" ht="21" customHeight="1" spans="1:2">
      <c r="A80" s="178" t="s">
        <v>1145</v>
      </c>
      <c r="B80" s="175">
        <v>154</v>
      </c>
    </row>
    <row r="81" ht="21" customHeight="1" spans="1:2">
      <c r="A81" s="178" t="s">
        <v>1146</v>
      </c>
      <c r="B81" s="175">
        <v>52722</v>
      </c>
    </row>
    <row r="82" ht="21" customHeight="1" spans="1:2">
      <c r="A82" s="178" t="s">
        <v>1147</v>
      </c>
      <c r="B82" s="175">
        <v>34</v>
      </c>
    </row>
    <row r="83" ht="21" customHeight="1" spans="1:2">
      <c r="A83" s="178" t="s">
        <v>1148</v>
      </c>
      <c r="B83" s="175">
        <v>0</v>
      </c>
    </row>
    <row r="84" ht="21" customHeight="1" spans="1:2">
      <c r="A84" s="178" t="s">
        <v>1149</v>
      </c>
      <c r="B84" s="175">
        <v>229</v>
      </c>
    </row>
    <row r="85" ht="21" customHeight="1" spans="1:2">
      <c r="A85" s="178" t="s">
        <v>1150</v>
      </c>
      <c r="B85" s="175">
        <v>1037</v>
      </c>
    </row>
    <row r="86" ht="21" customHeight="1" spans="1:2">
      <c r="A86" s="177" t="s">
        <v>1151</v>
      </c>
      <c r="B86" s="175">
        <v>16434</v>
      </c>
    </row>
    <row r="87" ht="21" customHeight="1" spans="1:2">
      <c r="A87" s="178" t="s">
        <v>1152</v>
      </c>
      <c r="B87" s="179">
        <v>128056</v>
      </c>
    </row>
    <row r="88" ht="21" customHeight="1" spans="1:2">
      <c r="A88" s="178" t="s">
        <v>1153</v>
      </c>
      <c r="B88" s="179">
        <v>3010</v>
      </c>
    </row>
    <row r="89" ht="21" customHeight="1" spans="1:2">
      <c r="A89" s="178" t="s">
        <v>1154</v>
      </c>
      <c r="B89" s="179">
        <v>104002</v>
      </c>
    </row>
    <row r="90" ht="21" customHeight="1" spans="1:2">
      <c r="A90" s="178" t="s">
        <v>1155</v>
      </c>
      <c r="B90" s="179">
        <v>101</v>
      </c>
    </row>
    <row r="91" ht="21" customHeight="1" spans="1:2">
      <c r="A91" s="178" t="s">
        <v>1156</v>
      </c>
      <c r="B91" s="179">
        <v>0</v>
      </c>
    </row>
    <row r="92" ht="21" customHeight="1" spans="1:2">
      <c r="A92" s="178" t="s">
        <v>1157</v>
      </c>
      <c r="B92" s="179">
        <v>1370</v>
      </c>
    </row>
    <row r="93" ht="21" customHeight="1" spans="1:2">
      <c r="A93" s="178" t="s">
        <v>1158</v>
      </c>
      <c r="B93" s="179">
        <v>1470</v>
      </c>
    </row>
    <row r="94" ht="21" customHeight="1" spans="1:2">
      <c r="A94" s="178" t="s">
        <v>1159</v>
      </c>
      <c r="B94" s="179">
        <v>18103</v>
      </c>
    </row>
    <row r="95" ht="21" customHeight="1" spans="1:2">
      <c r="A95" s="178" t="s">
        <v>1160</v>
      </c>
      <c r="B95" s="179">
        <v>22061</v>
      </c>
    </row>
    <row r="96" ht="21" customHeight="1" spans="1:2">
      <c r="A96" s="178" t="s">
        <v>1153</v>
      </c>
      <c r="B96" s="179">
        <v>275</v>
      </c>
    </row>
    <row r="97" ht="21" customHeight="1" spans="1:2">
      <c r="A97" s="178" t="s">
        <v>1154</v>
      </c>
      <c r="B97" s="179">
        <v>3737</v>
      </c>
    </row>
    <row r="98" ht="21" customHeight="1" spans="1:2">
      <c r="A98" s="178" t="s">
        <v>1155</v>
      </c>
      <c r="B98" s="179">
        <v>0</v>
      </c>
    </row>
    <row r="99" ht="21" customHeight="1" spans="1:2">
      <c r="A99" s="178" t="s">
        <v>1157</v>
      </c>
      <c r="B99" s="179">
        <v>0</v>
      </c>
    </row>
    <row r="100" ht="21" customHeight="1" spans="1:2">
      <c r="A100" s="178" t="s">
        <v>1158</v>
      </c>
      <c r="B100" s="179">
        <v>16117</v>
      </c>
    </row>
    <row r="101" ht="21" customHeight="1" spans="1:2">
      <c r="A101" s="178" t="s">
        <v>1159</v>
      </c>
      <c r="B101" s="179">
        <v>1932</v>
      </c>
    </row>
    <row r="102" ht="21" customHeight="1" spans="1:2">
      <c r="A102" s="178" t="s">
        <v>1161</v>
      </c>
      <c r="B102" s="179">
        <v>33092</v>
      </c>
    </row>
    <row r="103" ht="21" customHeight="1" spans="1:2">
      <c r="A103" s="178" t="s">
        <v>1162</v>
      </c>
      <c r="B103" s="179">
        <v>8502</v>
      </c>
    </row>
    <row r="104" ht="21" customHeight="1" spans="1:2">
      <c r="A104" s="178" t="s">
        <v>1163</v>
      </c>
      <c r="B104" s="179">
        <v>21892</v>
      </c>
    </row>
    <row r="105" ht="21" customHeight="1" spans="1:2">
      <c r="A105" s="178" t="s">
        <v>1164</v>
      </c>
      <c r="B105" s="179">
        <v>2698</v>
      </c>
    </row>
    <row r="106" ht="21" customHeight="1" spans="1:2">
      <c r="A106" s="178" t="s">
        <v>1165</v>
      </c>
      <c r="B106" s="179">
        <v>24969</v>
      </c>
    </row>
    <row r="107" ht="21" customHeight="1" spans="1:2">
      <c r="A107" s="178" t="s">
        <v>1166</v>
      </c>
      <c r="B107" s="179">
        <v>24969</v>
      </c>
    </row>
    <row r="108" ht="21" customHeight="1" spans="1:2">
      <c r="A108" s="178" t="s">
        <v>1167</v>
      </c>
      <c r="B108" s="179">
        <v>0</v>
      </c>
    </row>
    <row r="109" ht="21" customHeight="1" spans="1:2">
      <c r="A109" s="178" t="s">
        <v>1168</v>
      </c>
      <c r="B109" s="179">
        <v>56063</v>
      </c>
    </row>
    <row r="110" ht="21" customHeight="1" spans="1:2">
      <c r="A110" s="178" t="s">
        <v>1169</v>
      </c>
      <c r="B110" s="179">
        <v>15259</v>
      </c>
    </row>
    <row r="111" ht="21" customHeight="1" spans="1:2">
      <c r="A111" s="178" t="s">
        <v>1170</v>
      </c>
      <c r="B111" s="179">
        <v>269</v>
      </c>
    </row>
    <row r="112" ht="21" customHeight="1" spans="1:2">
      <c r="A112" s="178" t="s">
        <v>1171</v>
      </c>
      <c r="B112" s="179">
        <v>40535</v>
      </c>
    </row>
    <row r="113" ht="21" customHeight="1" spans="1:2">
      <c r="A113" s="178" t="s">
        <v>1172</v>
      </c>
      <c r="B113" s="179">
        <v>251633</v>
      </c>
    </row>
    <row r="114" ht="21" customHeight="1" spans="1:2">
      <c r="A114" s="177" t="s">
        <v>1173</v>
      </c>
      <c r="B114" s="179">
        <v>132233</v>
      </c>
    </row>
    <row r="115" ht="21" customHeight="1" spans="1:2">
      <c r="A115" s="178" t="s">
        <v>1174</v>
      </c>
      <c r="B115" s="179">
        <v>119400</v>
      </c>
    </row>
    <row r="116" ht="21" customHeight="1" spans="1:2">
      <c r="A116" s="178" t="s">
        <v>1175</v>
      </c>
      <c r="B116" s="179">
        <v>38483</v>
      </c>
    </row>
    <row r="117" ht="21" customHeight="1" spans="1:2">
      <c r="A117" s="178" t="s">
        <v>1176</v>
      </c>
      <c r="B117" s="179">
        <v>24174</v>
      </c>
    </row>
    <row r="118" ht="21" customHeight="1" spans="1:2">
      <c r="A118" s="178" t="s">
        <v>1177</v>
      </c>
      <c r="B118" s="179">
        <v>705</v>
      </c>
    </row>
    <row r="119" ht="21" customHeight="1" spans="1:2">
      <c r="A119" s="178" t="s">
        <v>1178</v>
      </c>
      <c r="B119" s="179">
        <v>1147</v>
      </c>
    </row>
    <row r="120" ht="21" customHeight="1" spans="1:2">
      <c r="A120" s="178" t="s">
        <v>1179</v>
      </c>
      <c r="B120" s="179">
        <v>8010</v>
      </c>
    </row>
    <row r="121" ht="21" customHeight="1" spans="1:2">
      <c r="A121" s="178" t="s">
        <v>1180</v>
      </c>
      <c r="B121" s="179">
        <v>4447</v>
      </c>
    </row>
    <row r="122" ht="21" customHeight="1" spans="1:2">
      <c r="A122" s="178" t="s">
        <v>1181</v>
      </c>
      <c r="B122" s="179">
        <v>45905</v>
      </c>
    </row>
    <row r="123" ht="21" customHeight="1" spans="1:2">
      <c r="A123" s="178" t="s">
        <v>1182</v>
      </c>
      <c r="B123" s="179">
        <v>45905</v>
      </c>
    </row>
    <row r="124" ht="21" customHeight="1" spans="1:2">
      <c r="A124" s="178" t="s">
        <v>472</v>
      </c>
      <c r="B124" s="179">
        <v>0</v>
      </c>
    </row>
    <row r="125" ht="21" customHeight="1" spans="1:2">
      <c r="A125" s="178" t="s">
        <v>1183</v>
      </c>
      <c r="B125" s="179">
        <v>10606</v>
      </c>
    </row>
    <row r="126" ht="21" customHeight="1" spans="1:2">
      <c r="A126" s="180" t="s">
        <v>1184</v>
      </c>
      <c r="B126" s="181">
        <v>10532</v>
      </c>
    </row>
    <row r="127" ht="21" customHeight="1" spans="1:2">
      <c r="A127" s="178" t="s">
        <v>1185</v>
      </c>
      <c r="B127" s="181">
        <v>0</v>
      </c>
    </row>
    <row r="128" ht="21" customHeight="1" spans="1:2">
      <c r="A128" s="178" t="s">
        <v>1186</v>
      </c>
      <c r="B128" s="181">
        <v>74</v>
      </c>
    </row>
    <row r="129" ht="21" customHeight="1" spans="1:2">
      <c r="A129" s="178" t="s">
        <v>1187</v>
      </c>
      <c r="B129" s="181">
        <v>0</v>
      </c>
    </row>
    <row r="130" ht="21" customHeight="1" spans="1:2">
      <c r="A130" s="178" t="s">
        <v>1188</v>
      </c>
      <c r="B130" s="181">
        <v>29764</v>
      </c>
    </row>
    <row r="131" ht="21" customHeight="1" spans="1:2">
      <c r="A131" s="178" t="s">
        <v>1189</v>
      </c>
      <c r="B131" s="181">
        <v>0</v>
      </c>
    </row>
    <row r="132" ht="21" customHeight="1" spans="1:2">
      <c r="A132" s="180" t="s">
        <v>213</v>
      </c>
      <c r="B132" s="182">
        <v>0</v>
      </c>
    </row>
    <row r="133" ht="21" customHeight="1" spans="1:2">
      <c r="A133" s="178" t="s">
        <v>1190</v>
      </c>
      <c r="B133" s="182">
        <v>0</v>
      </c>
    </row>
    <row r="134" ht="21" customHeight="1" spans="1:2">
      <c r="A134" s="180" t="s">
        <v>240</v>
      </c>
      <c r="B134" s="182">
        <v>29764</v>
      </c>
    </row>
  </sheetData>
  <mergeCells count="1">
    <mergeCell ref="A1:B1"/>
  </mergeCells>
  <printOptions horizontalCentered="1"/>
  <pageMargins left="0.590277777777778" right="0.590277777777778" top="0.984027777777778" bottom="0.590277777777778" header="0.590277777777778" footer="0.235416666666667"/>
  <pageSetup paperSize="9" scale="9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封皮</vt:lpstr>
      <vt:lpstr>一般公共决算</vt:lpstr>
      <vt:lpstr>一般公共收入</vt:lpstr>
      <vt:lpstr>一般公共支出</vt:lpstr>
      <vt:lpstr>一般公共支出 (区本级)</vt:lpstr>
      <vt:lpstr>一般功能明细</vt:lpstr>
      <vt:lpstr>一般功能明细 (区本级)</vt:lpstr>
      <vt:lpstr>一般经济明细</vt:lpstr>
      <vt:lpstr>一般经济明细 (区本级)</vt:lpstr>
      <vt:lpstr>转移性收支决算表</vt:lpstr>
      <vt:lpstr>区对街道、经济功能区税收返还</vt:lpstr>
      <vt:lpstr>区对街道、经济功能区税收返还分地区明细表 </vt:lpstr>
      <vt:lpstr>一般债务限额和余额</vt:lpstr>
      <vt:lpstr>政府性基金决算</vt:lpstr>
      <vt:lpstr>基金收入 </vt:lpstr>
      <vt:lpstr>基金支出</vt:lpstr>
      <vt:lpstr>基金转移支付决算表</vt:lpstr>
      <vt:lpstr>专项债务限额和余额</vt:lpstr>
      <vt:lpstr>社会保险基金决算</vt:lpstr>
      <vt:lpstr>收入</vt:lpstr>
      <vt:lpstr>支出</vt:lpstr>
      <vt:lpstr>国有资本经营决算</vt:lpstr>
      <vt:lpstr>国资区级收入</vt:lpstr>
      <vt:lpstr>国资区级支出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屈开开</dc:creator>
  <cp:lastModifiedBy>dell</cp:lastModifiedBy>
  <dcterms:created xsi:type="dcterms:W3CDTF">2016-01-06T09:18:00Z</dcterms:created>
  <cp:lastPrinted>2019-07-09T06:33:00Z</cp:lastPrinted>
  <dcterms:modified xsi:type="dcterms:W3CDTF">2021-05-26T11:09:21Z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KSOReadingLayout">
    <vt:bool>true</vt:bool>
  </property>
</Properties>
</file>