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7转移支付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Order1" hidden="1">255</definedName>
    <definedName name="_Order2" hidden="1">255</definedName>
    <definedName name="a" localSheetId="0">#REF!</definedName>
    <definedName name="aaaa" localSheetId="0">#REF!</definedName>
    <definedName name="bbb" localSheetId="0">#REF!</definedName>
    <definedName name="ccc" localSheetId="0">#REF!</definedName>
    <definedName name="Database" hidden="1">[1]PKx!$A$1:$AP$622</definedName>
    <definedName name="database2" localSheetId="0">#REF!</definedName>
    <definedName name="database3" localSheetId="0">#REF!</definedName>
    <definedName name="fg" localSheetId="0">#REF!</definedName>
    <definedName name="gxxe2003" localSheetId="0">'[2]P1012001'!$A$6:$E$117</definedName>
    <definedName name="gxxe20032" localSheetId="0">'[3]P1012001'!$A$6:$E$117</definedName>
    <definedName name="hhhh" localSheetId="0">#REF!</definedName>
    <definedName name="kkkk" localSheetId="0">#REF!</definedName>
    <definedName name="_xlnm.Print_Area" localSheetId="0">'7转移支付'!$A$1:$F$30</definedName>
    <definedName name="Print_Area_MI" localSheetId="0">#REF!</definedName>
    <definedName name="zhe" localSheetId="0">#REF!</definedName>
    <definedName name="啊" localSheetId="0">#REF!</definedName>
    <definedName name="大调动" localSheetId="0">#REF!</definedName>
    <definedName name="大多数" localSheetId="0">[4]XL4Poppy!$A$15</definedName>
    <definedName name="鹅eee" localSheetId="0">#REF!</definedName>
    <definedName name="饿" localSheetId="0">#REF!</definedName>
    <definedName name="飞过海">[5]XL4Poppy!$C$4</definedName>
    <definedName name="汇率" localSheetId="0">#REF!</definedName>
    <definedName name="胶" localSheetId="0">#REF!</definedName>
    <definedName name="结构" localSheetId="0">#REF!</definedName>
    <definedName name="经7" localSheetId="0">#REF!</definedName>
    <definedName name="经二7" localSheetId="0">#REF!</definedName>
    <definedName name="经二8" localSheetId="0">#REF!</definedName>
    <definedName name="经一7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全额差额比例" localSheetId="0">'[6]C01-1'!#REF!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是" localSheetId="0">#REF!</definedName>
    <definedName name="脱钩" localSheetId="0">#REF!</definedName>
    <definedName name="位次d" localSheetId="0">[7]四月份月报!#REF!</definedName>
    <definedName name="先征后返徐2" localSheetId="0">#REF!</definedName>
    <definedName name="预备费分项目" localSheetId="0">#REF!</definedName>
    <definedName name="综合" localSheetId="0">#REF!</definedName>
    <definedName name="综核" localSheetId="0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<sst xmlns="http://schemas.openxmlformats.org/spreadsheetml/2006/main" count="33">
  <si>
    <t>2018年东丽区对街道、经济功能区税收返还及一般公共预算转移支付预算执行情况和2019年预算表</t>
  </si>
  <si>
    <t xml:space="preserve"> </t>
  </si>
  <si>
    <t>单位：万元</t>
  </si>
  <si>
    <t>项           目</t>
  </si>
  <si>
    <t>2018年</t>
  </si>
  <si>
    <t>2019年</t>
  </si>
  <si>
    <t>预   算</t>
  </si>
  <si>
    <t>预算执行</t>
  </si>
  <si>
    <t>执行为调
整预算％</t>
  </si>
  <si>
    <t>预算为2018
年执行％</t>
  </si>
  <si>
    <t>区对街道、经济功能区税收返还和转移支付合计</t>
  </si>
  <si>
    <t>一、区对街/乡/镇转移支付</t>
  </si>
  <si>
    <t>（一）一般性转移支付</t>
  </si>
  <si>
    <t xml:space="preserve">    一般公共服务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</si>
  <si>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文化体育</t>
    </r>
  </si>
  <si>
    <t>社会保障和就业一般性转移支付支出</t>
  </si>
  <si>
    <t>医疗卫生</t>
  </si>
  <si>
    <t>城乡社区事务</t>
  </si>
  <si>
    <t>农林水事务</t>
  </si>
  <si>
    <t>商业服务业等事务</t>
  </si>
  <si>
    <t>（二）专项转移支付</t>
  </si>
  <si>
    <t xml:space="preserve">    公共安全</t>
  </si>
  <si>
    <t>教育</t>
  </si>
  <si>
    <t>文化体育与传媒支出</t>
  </si>
  <si>
    <t>社会保障和就业</t>
  </si>
  <si>
    <t>节能环保</t>
  </si>
  <si>
    <t>城乡社区</t>
  </si>
  <si>
    <t>农林水</t>
  </si>
  <si>
    <t>交通运输支出</t>
  </si>
  <si>
    <t>资源勘探信息等支出</t>
  </si>
  <si>
    <t>灾害防治及应急管理支出</t>
  </si>
  <si>
    <t>其他支出</t>
  </si>
  <si>
    <t>二、区对街/乡/镇税收返还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</si>
</sst>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);[Red]\(#,##0\)"/>
    <numFmt numFmtId="177" formatCode="_ * #,##0_ ;_ * \-#,##0_ ;_ * &quot;-&quot;??_ ;_ @_ "/>
    <numFmt numFmtId="178" formatCode="_(* #,##0.00_);_(* \(#,##0.00\);_(* &quot;-&quot;??_);_(@_)"/>
    <numFmt numFmtId="179" formatCode="#,##0.0_ "/>
    <numFmt numFmtId="180" formatCode="#,##0_ "/>
    <numFmt numFmtId="181" formatCode="_ * #,##0.0_ ;_ * \-#,##0.0_ ;_ * &quot;-&quot;??_ ;_ @_ "/>
  </numFmts>
  <fonts count="28">
    <font>
      <sz val="12"/>
      <name val="宋体"/>
      <charset val="134"/>
    </font>
    <font>
      <sz val="22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3"/>
      <name val="宋体"/>
      <charset val="134"/>
    </font>
    <font>
      <sz val="18"/>
      <name val="黑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1" borderId="7" applyNumberFormat="0" applyFont="0" applyAlignment="0" applyProtection="0">
      <alignment vertical="center"/>
    </xf>
    <xf numFmtId="0" fontId="3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" fillId="0" borderId="0"/>
    <xf numFmtId="0" fontId="8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178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4" applyFont="1" applyFill="1" applyAlignment="1">
      <alignment vertical="top" wrapText="1"/>
    </xf>
    <xf numFmtId="0" fontId="0" fillId="0" borderId="0" xfId="14" applyFont="1" applyFill="1" applyAlignment="1">
      <alignment vertical="center"/>
    </xf>
    <xf numFmtId="0" fontId="2" fillId="0" borderId="0" xfId="14" applyFont="1" applyFill="1" applyAlignment="1">
      <alignment vertical="center"/>
    </xf>
    <xf numFmtId="0" fontId="3" fillId="0" borderId="0" xfId="50" applyFill="1"/>
    <xf numFmtId="0" fontId="4" fillId="0" borderId="0" xfId="14" applyFont="1" applyFill="1" applyAlignment="1">
      <alignment vertical="center"/>
    </xf>
    <xf numFmtId="177" fontId="4" fillId="0" borderId="0" xfId="55" applyNumberFormat="1" applyFont="1" applyFill="1" applyAlignment="1">
      <alignment vertical="center"/>
    </xf>
    <xf numFmtId="0" fontId="3" fillId="0" borderId="0" xfId="18" applyFill="1" applyAlignment="1">
      <alignment horizontal="center"/>
    </xf>
    <xf numFmtId="0" fontId="4" fillId="0" borderId="0" xfId="14" applyFont="1" applyFill="1" applyAlignment="1">
      <alignment horizontal="center" vertical="center"/>
    </xf>
    <xf numFmtId="0" fontId="0" fillId="0" borderId="0" xfId="0" applyFill="1" applyAlignment="1"/>
    <xf numFmtId="0" fontId="5" fillId="0" borderId="0" xfId="18" applyFont="1" applyFill="1" applyAlignment="1">
      <alignment horizontal="center" vertical="center" wrapText="1"/>
    </xf>
    <xf numFmtId="0" fontId="1" fillId="0" borderId="0" xfId="14" applyFont="1" applyFill="1" applyAlignment="1">
      <alignment horizontal="center" vertical="top" wrapText="1"/>
    </xf>
    <xf numFmtId="0" fontId="0" fillId="0" borderId="0" xfId="22" applyFont="1" applyFill="1" applyAlignment="1">
      <alignment wrapText="1"/>
    </xf>
    <xf numFmtId="177" fontId="0" fillId="0" borderId="0" xfId="55" applyNumberFormat="1" applyFont="1" applyFill="1" applyAlignment="1">
      <alignment vertical="center"/>
    </xf>
    <xf numFmtId="0" fontId="0" fillId="0" borderId="0" xfId="14" applyFont="1" applyFill="1" applyAlignment="1">
      <alignment horizontal="right" vertical="center"/>
    </xf>
    <xf numFmtId="0" fontId="0" fillId="0" borderId="0" xfId="18" applyFont="1" applyFill="1" applyBorder="1" applyAlignment="1">
      <alignment horizontal="center" vertical="center"/>
    </xf>
    <xf numFmtId="0" fontId="0" fillId="0" borderId="1" xfId="18" applyFont="1" applyFill="1" applyBorder="1" applyAlignment="1">
      <alignment horizontal="center" vertical="center"/>
    </xf>
    <xf numFmtId="0" fontId="2" fillId="0" borderId="2" xfId="54" applyFont="1" applyFill="1" applyBorder="1" applyAlignment="1">
      <alignment horizontal="center" vertical="center" wrapText="1"/>
    </xf>
    <xf numFmtId="0" fontId="2" fillId="0" borderId="2" xfId="14" applyFont="1" applyFill="1" applyBorder="1" applyAlignment="1">
      <alignment horizontal="center" vertical="center"/>
    </xf>
    <xf numFmtId="176" fontId="2" fillId="0" borderId="2" xfId="14" applyNumberFormat="1" applyFont="1" applyFill="1" applyBorder="1" applyAlignment="1">
      <alignment horizontal="center" vertical="center"/>
    </xf>
    <xf numFmtId="179" fontId="2" fillId="0" borderId="2" xfId="14" applyNumberFormat="1" applyFont="1" applyFill="1" applyBorder="1" applyAlignment="1" applyProtection="1">
      <alignment horizontal="center" vertical="center" wrapText="1"/>
    </xf>
    <xf numFmtId="0" fontId="2" fillId="0" borderId="0" xfId="54" applyFont="1" applyFill="1" applyBorder="1" applyAlignment="1">
      <alignment horizontal="center" vertical="center" wrapText="1"/>
    </xf>
    <xf numFmtId="0" fontId="2" fillId="0" borderId="2" xfId="18" applyFont="1" applyFill="1" applyBorder="1" applyAlignment="1">
      <alignment horizontal="left" vertical="center" indent="1"/>
    </xf>
    <xf numFmtId="180" fontId="6" fillId="0" borderId="2" xfId="55" applyNumberFormat="1" applyFont="1" applyFill="1" applyBorder="1" applyAlignment="1" applyProtection="1">
      <alignment horizontal="right" vertical="center"/>
    </xf>
    <xf numFmtId="181" fontId="4" fillId="0" borderId="2" xfId="55" applyNumberFormat="1" applyFont="1" applyFill="1" applyBorder="1" applyAlignment="1">
      <alignment vertical="center"/>
    </xf>
    <xf numFmtId="180" fontId="6" fillId="0" borderId="2" xfId="55" applyNumberFormat="1" applyFont="1" applyFill="1" applyBorder="1" applyAlignment="1" applyProtection="1">
      <alignment horizontal="center" vertical="center"/>
    </xf>
    <xf numFmtId="179" fontId="2" fillId="0" borderId="2" xfId="18" applyNumberFormat="1" applyFont="1" applyFill="1" applyBorder="1" applyAlignment="1">
      <alignment horizontal="center" vertical="center"/>
    </xf>
    <xf numFmtId="177" fontId="4" fillId="0" borderId="0" xfId="55" applyNumberFormat="1" applyFont="1" applyFill="1" applyBorder="1" applyAlignment="1" applyProtection="1">
      <alignment horizontal="right" vertical="center"/>
    </xf>
    <xf numFmtId="0" fontId="0" fillId="0" borderId="2" xfId="18" applyFont="1" applyFill="1" applyBorder="1" applyAlignment="1">
      <alignment horizontal="left" vertical="center" indent="2"/>
    </xf>
    <xf numFmtId="0" fontId="3" fillId="0" borderId="2" xfId="18" applyFont="1" applyFill="1" applyBorder="1" applyAlignment="1">
      <alignment horizontal="left" vertical="center" indent="2"/>
    </xf>
    <xf numFmtId="0" fontId="0" fillId="0" borderId="2" xfId="18" applyFont="1" applyFill="1" applyBorder="1" applyAlignment="1">
      <alignment horizontal="left" vertical="center" indent="4"/>
    </xf>
    <xf numFmtId="0" fontId="3" fillId="0" borderId="2" xfId="18" applyFont="1" applyFill="1" applyBorder="1" applyAlignment="1">
      <alignment horizontal="left" vertical="center" indent="4"/>
    </xf>
    <xf numFmtId="0" fontId="7" fillId="0" borderId="2" xfId="50" applyNumberFormat="1" applyFont="1" applyFill="1" applyBorder="1" applyAlignment="1" applyProtection="1">
      <alignment horizontal="left" vertical="center" indent="4"/>
    </xf>
    <xf numFmtId="177" fontId="6" fillId="0" borderId="3" xfId="55" applyNumberFormat="1" applyFont="1" applyFill="1" applyBorder="1" applyAlignment="1" applyProtection="1">
      <alignment horizontal="right" vertical="center"/>
    </xf>
    <xf numFmtId="0" fontId="0" fillId="0" borderId="0" xfId="14" applyFont="1" applyFill="1" applyAlignment="1">
      <alignment horizontal="center" vertical="center"/>
    </xf>
    <xf numFmtId="0" fontId="2" fillId="0" borderId="0" xfId="14" applyFont="1" applyFill="1" applyAlignment="1">
      <alignment horizontal="center" vertical="center"/>
    </xf>
    <xf numFmtId="0" fontId="3" fillId="0" borderId="0" xfId="50" applyFill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（20091202）人代会附表-表样" xfId="14"/>
    <cellStyle name="60% - 强调文字颜色 2" xfId="15" builtinId="36"/>
    <cellStyle name="标题 4" xfId="16" builtinId="19"/>
    <cellStyle name="警告文本" xfId="17" builtinId="11"/>
    <cellStyle name="常规_格式--2015人代会附表-屈开开提供--2015.01.10" xfId="18"/>
    <cellStyle name="标题" xfId="19" builtinId="15"/>
    <cellStyle name="解释性文本" xfId="20" builtinId="53"/>
    <cellStyle name="标题 1" xfId="21" builtinId="16"/>
    <cellStyle name="常规_（20091202）人代会附表-表样 2 2 2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_（修改后）新科目人代会报表---印刷稿5.8" xfId="54"/>
    <cellStyle name="千位分隔_20151228 2016预算草案中转移支付部分 崔填执行(1)" xfId="5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6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2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:/WINDOWS.000/Desktop/&#25105;&#30340;&#20844;&#25991;&#21253;/&#36213;&#21746;&#36132;&#25991;&#20214;&#22841;/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核定实物费用定额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KKKKKKKK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农业人口"/>
      <sheetName val="Open"/>
      <sheetName val="事业发展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KKKKKKKK"/>
      <sheetName val="表一"/>
      <sheetName val="表二"/>
      <sheetName val="表三"/>
      <sheetName val="表四"/>
      <sheetName val="政策性补贴"/>
      <sheetName val=""/>
      <sheetName val="四月份月报"/>
      <sheetName val="P1012001"/>
      <sheetName val="13 铁路配件"/>
      <sheetName val="车"/>
      <sheetName val="实物标准"/>
      <sheetName val="专项"/>
      <sheetName val="_x0000__x0000__x0000__x0000__x0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KKKKKKKK"/>
      <sheetName val=""/>
      <sheetName val="20 运输公司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3"/>
  <sheetViews>
    <sheetView showGridLines="0" showZeros="0" tabSelected="1" view="pageBreakPreview" zoomScaleNormal="80" zoomScaleSheetLayoutView="100" workbookViewId="0">
      <pane xSplit="1" ySplit="4" topLeftCell="E5" activePane="bottomRight" state="frozen"/>
      <selection/>
      <selection pane="topRight"/>
      <selection pane="bottomLeft"/>
      <selection pane="bottomRight" activeCell="I12" sqref="I12"/>
    </sheetView>
  </sheetViews>
  <sheetFormatPr defaultColWidth="9" defaultRowHeight="15"/>
  <cols>
    <col min="1" max="1" width="49.25" style="5" customWidth="1"/>
    <col min="2" max="4" width="15.375" style="6" customWidth="1"/>
    <col min="5" max="5" width="19" style="7" customWidth="1"/>
    <col min="6" max="6" width="18.625" style="7" customWidth="1"/>
    <col min="7" max="8" width="14.25" style="6" customWidth="1"/>
    <col min="9" max="9" width="9" style="8"/>
    <col min="10" max="251" width="9" style="5"/>
    <col min="252" max="16384" width="9" style="9"/>
  </cols>
  <sheetData>
    <row r="1" s="1" customFormat="1" ht="55.5" customHeight="1" spans="1:9">
      <c r="A1" s="10" t="s">
        <v>0</v>
      </c>
      <c r="B1" s="10"/>
      <c r="C1" s="10"/>
      <c r="D1" s="10"/>
      <c r="E1" s="10"/>
      <c r="F1" s="10"/>
      <c r="G1" s="11"/>
      <c r="H1" s="11"/>
      <c r="I1" s="11"/>
    </row>
    <row r="2" s="2" customFormat="1" ht="14.25" spans="1:9">
      <c r="A2" s="12" t="s">
        <v>1</v>
      </c>
      <c r="B2" s="13"/>
      <c r="C2" s="14"/>
      <c r="D2" s="14"/>
      <c r="E2" s="15"/>
      <c r="F2" s="16" t="s">
        <v>2</v>
      </c>
      <c r="G2" s="14"/>
      <c r="H2" s="14"/>
      <c r="I2" s="34"/>
    </row>
    <row r="3" s="2" customFormat="1" ht="30" customHeight="1" spans="1:9">
      <c r="A3" s="17" t="s">
        <v>3</v>
      </c>
      <c r="B3" s="18" t="s">
        <v>4</v>
      </c>
      <c r="C3" s="18"/>
      <c r="D3" s="18"/>
      <c r="E3" s="19" t="s">
        <v>5</v>
      </c>
      <c r="F3" s="19"/>
      <c r="G3" s="14"/>
      <c r="H3" s="14"/>
      <c r="I3" s="34"/>
    </row>
    <row r="4" s="3" customFormat="1" ht="30" customHeight="1" spans="1:9">
      <c r="A4" s="17"/>
      <c r="B4" s="17" t="s">
        <v>6</v>
      </c>
      <c r="C4" s="17" t="s">
        <v>7</v>
      </c>
      <c r="D4" s="17" t="s">
        <v>8</v>
      </c>
      <c r="E4" s="17" t="s">
        <v>6</v>
      </c>
      <c r="F4" s="20" t="s">
        <v>9</v>
      </c>
      <c r="G4" s="21"/>
      <c r="H4" s="21"/>
      <c r="I4" s="35"/>
    </row>
    <row r="5" ht="25.5" customHeight="1" spans="1:8">
      <c r="A5" s="22" t="s">
        <v>10</v>
      </c>
      <c r="B5" s="23">
        <f>B6+B30</f>
        <v>125544</v>
      </c>
      <c r="C5" s="23">
        <f>C6+C30</f>
        <v>158659</v>
      </c>
      <c r="D5" s="24">
        <f>C5/B5*100</f>
        <v>126.377206397757</v>
      </c>
      <c r="E5" s="25">
        <f>E6+E30</f>
        <v>153762</v>
      </c>
      <c r="F5" s="26">
        <f>E5/C5*100</f>
        <v>96.9135063248854</v>
      </c>
      <c r="G5" s="27"/>
      <c r="H5" s="27"/>
    </row>
    <row r="6" ht="25.5" customHeight="1" spans="1:8">
      <c r="A6" s="22" t="s">
        <v>11</v>
      </c>
      <c r="B6" s="23">
        <f>B7+B15</f>
        <v>105544</v>
      </c>
      <c r="C6" s="23">
        <f>C7+C15</f>
        <v>158659</v>
      </c>
      <c r="D6" s="24">
        <f>C6/B6*100</f>
        <v>150.324982945501</v>
      </c>
      <c r="E6" s="25">
        <f>E7+E15</f>
        <v>153762</v>
      </c>
      <c r="F6" s="26">
        <f t="shared" ref="F6:F29" si="0">E6/C6*100</f>
        <v>96.9135063248854</v>
      </c>
      <c r="G6" s="27"/>
      <c r="H6" s="27"/>
    </row>
    <row r="7" ht="25.5" customHeight="1" spans="1:8">
      <c r="A7" s="28" t="s">
        <v>12</v>
      </c>
      <c r="B7" s="23">
        <f>SUM(B8:B14)</f>
        <v>30272</v>
      </c>
      <c r="C7" s="23">
        <f>SUM(C8:C14)</f>
        <v>39432</v>
      </c>
      <c r="D7" s="24">
        <f t="shared" ref="D7:D30" si="1">C7/B7*100</f>
        <v>130.258985200846</v>
      </c>
      <c r="E7" s="25">
        <f>SUM(E8:E14)</f>
        <v>33094</v>
      </c>
      <c r="F7" s="26">
        <f t="shared" si="0"/>
        <v>83.9267599918848</v>
      </c>
      <c r="G7" s="27"/>
      <c r="H7" s="27"/>
    </row>
    <row r="8" ht="25.5" customHeight="1" spans="1:8">
      <c r="A8" s="28" t="s">
        <v>13</v>
      </c>
      <c r="B8" s="23">
        <v>13595</v>
      </c>
      <c r="C8" s="23">
        <v>21027</v>
      </c>
      <c r="D8" s="24">
        <f t="shared" si="1"/>
        <v>154.667157043031</v>
      </c>
      <c r="E8" s="25">
        <v>15696</v>
      </c>
      <c r="F8" s="26">
        <f t="shared" si="0"/>
        <v>74.6468825795406</v>
      </c>
      <c r="G8" s="27"/>
      <c r="H8" s="27"/>
    </row>
    <row r="9" ht="25.5" customHeight="1" spans="1:8">
      <c r="A9" s="29" t="s">
        <v>14</v>
      </c>
      <c r="B9" s="23"/>
      <c r="C9" s="23"/>
      <c r="D9" s="24"/>
      <c r="E9" s="25">
        <v>782</v>
      </c>
      <c r="F9" s="26"/>
      <c r="G9" s="27"/>
      <c r="H9" s="27"/>
    </row>
    <row r="10" s="4" customFormat="1" ht="25.5" customHeight="1" spans="1:9">
      <c r="A10" s="30" t="s">
        <v>15</v>
      </c>
      <c r="B10" s="23">
        <v>3490</v>
      </c>
      <c r="C10" s="23">
        <v>994</v>
      </c>
      <c r="D10" s="24">
        <f t="shared" si="1"/>
        <v>28.4813753581662</v>
      </c>
      <c r="E10" s="25">
        <v>3643</v>
      </c>
      <c r="F10" s="26">
        <f t="shared" si="0"/>
        <v>366.498993963783</v>
      </c>
      <c r="G10" s="27"/>
      <c r="H10" s="27"/>
      <c r="I10" s="36"/>
    </row>
    <row r="11" s="4" customFormat="1" ht="25.5" customHeight="1" spans="1:9">
      <c r="A11" s="30" t="s">
        <v>16</v>
      </c>
      <c r="B11" s="23">
        <v>6722</v>
      </c>
      <c r="C11" s="23">
        <v>7499</v>
      </c>
      <c r="D11" s="24">
        <f t="shared" si="1"/>
        <v>111.55905980363</v>
      </c>
      <c r="E11" s="25">
        <v>7799</v>
      </c>
      <c r="F11" s="26">
        <f t="shared" si="0"/>
        <v>104.000533404454</v>
      </c>
      <c r="G11" s="27"/>
      <c r="H11" s="27"/>
      <c r="I11" s="36"/>
    </row>
    <row r="12" s="4" customFormat="1" ht="25.5" customHeight="1" spans="1:9">
      <c r="A12" s="30" t="s">
        <v>17</v>
      </c>
      <c r="B12" s="23">
        <v>3164</v>
      </c>
      <c r="C12" s="23">
        <v>2013</v>
      </c>
      <c r="D12" s="24">
        <f t="shared" si="1"/>
        <v>63.621997471555</v>
      </c>
      <c r="E12" s="25">
        <v>2809</v>
      </c>
      <c r="F12" s="26">
        <f t="shared" si="0"/>
        <v>139.542970690512</v>
      </c>
      <c r="G12" s="27"/>
      <c r="H12" s="27"/>
      <c r="I12" s="36"/>
    </row>
    <row r="13" s="4" customFormat="1" ht="25.5" customHeight="1" spans="1:9">
      <c r="A13" s="30" t="s">
        <v>18</v>
      </c>
      <c r="B13" s="23">
        <v>2711</v>
      </c>
      <c r="C13" s="23">
        <v>2074</v>
      </c>
      <c r="D13" s="24">
        <f t="shared" si="1"/>
        <v>76.5031353744006</v>
      </c>
      <c r="E13" s="25">
        <v>2365</v>
      </c>
      <c r="F13" s="26">
        <f t="shared" si="0"/>
        <v>114.030858244937</v>
      </c>
      <c r="G13" s="27"/>
      <c r="H13" s="27"/>
      <c r="I13" s="36"/>
    </row>
    <row r="14" s="4" customFormat="1" ht="25.5" customHeight="1" spans="1:9">
      <c r="A14" s="30" t="s">
        <v>19</v>
      </c>
      <c r="B14" s="23">
        <v>590</v>
      </c>
      <c r="C14" s="23">
        <v>5825</v>
      </c>
      <c r="D14" s="24">
        <f t="shared" si="1"/>
        <v>987.28813559322</v>
      </c>
      <c r="E14" s="25"/>
      <c r="F14" s="26">
        <f t="shared" si="0"/>
        <v>0</v>
      </c>
      <c r="G14" s="27"/>
      <c r="H14" s="27"/>
      <c r="I14" s="36"/>
    </row>
    <row r="15" s="4" customFormat="1" ht="25.5" customHeight="1" spans="1:9">
      <c r="A15" s="28" t="s">
        <v>20</v>
      </c>
      <c r="B15" s="23">
        <f>SUM(B16:B29)</f>
        <v>75272</v>
      </c>
      <c r="C15" s="23">
        <f>SUM(C16:C29)</f>
        <v>119227</v>
      </c>
      <c r="D15" s="24">
        <f t="shared" si="1"/>
        <v>158.394887873313</v>
      </c>
      <c r="E15" s="25">
        <f>SUM(E16:E29)</f>
        <v>120668</v>
      </c>
      <c r="F15" s="26">
        <f t="shared" si="0"/>
        <v>101.208618853112</v>
      </c>
      <c r="G15" s="27"/>
      <c r="H15" s="27"/>
      <c r="I15" s="36"/>
    </row>
    <row r="16" s="4" customFormat="1" ht="25.5" customHeight="1" spans="1:9">
      <c r="A16" s="28" t="s">
        <v>13</v>
      </c>
      <c r="B16" s="23">
        <v>3908</v>
      </c>
      <c r="C16" s="23">
        <v>1676</v>
      </c>
      <c r="D16" s="24">
        <f t="shared" si="1"/>
        <v>42.8863868986694</v>
      </c>
      <c r="E16" s="25">
        <v>10866</v>
      </c>
      <c r="F16" s="26">
        <f t="shared" si="0"/>
        <v>648.329355608592</v>
      </c>
      <c r="G16" s="27"/>
      <c r="H16" s="27"/>
      <c r="I16" s="36"/>
    </row>
    <row r="17" s="4" customFormat="1" ht="25.5" customHeight="1" spans="1:9">
      <c r="A17" s="28" t="s">
        <v>21</v>
      </c>
      <c r="B17" s="23">
        <v>183</v>
      </c>
      <c r="C17" s="23">
        <v>818</v>
      </c>
      <c r="D17" s="24">
        <f t="shared" si="1"/>
        <v>446.994535519126</v>
      </c>
      <c r="E17" s="25">
        <v>1415</v>
      </c>
      <c r="F17" s="26">
        <f t="shared" si="0"/>
        <v>172.982885085575</v>
      </c>
      <c r="G17" s="27"/>
      <c r="H17" s="27"/>
      <c r="I17" s="36"/>
    </row>
    <row r="18" ht="25.5" customHeight="1" spans="1:8">
      <c r="A18" s="30" t="s">
        <v>22</v>
      </c>
      <c r="B18" s="23">
        <v>232</v>
      </c>
      <c r="C18" s="23">
        <v>876</v>
      </c>
      <c r="D18" s="24">
        <f t="shared" si="1"/>
        <v>377.586206896552</v>
      </c>
      <c r="E18" s="25">
        <v>682</v>
      </c>
      <c r="F18" s="26">
        <f t="shared" si="0"/>
        <v>77.8538812785388</v>
      </c>
      <c r="G18" s="27"/>
      <c r="H18" s="27"/>
    </row>
    <row r="19" ht="25.5" customHeight="1" spans="1:8">
      <c r="A19" s="30" t="s">
        <v>23</v>
      </c>
      <c r="B19" s="23">
        <v>46</v>
      </c>
      <c r="C19" s="23">
        <v>412</v>
      </c>
      <c r="D19" s="24">
        <f t="shared" si="1"/>
        <v>895.652173913044</v>
      </c>
      <c r="E19" s="25">
        <v>6654</v>
      </c>
      <c r="F19" s="26">
        <f t="shared" si="0"/>
        <v>1615.04854368932</v>
      </c>
      <c r="G19" s="27"/>
      <c r="H19" s="27"/>
    </row>
    <row r="20" ht="25.5" customHeight="1" spans="1:8">
      <c r="A20" s="30" t="s">
        <v>24</v>
      </c>
      <c r="B20" s="23">
        <v>22291</v>
      </c>
      <c r="C20" s="23">
        <v>24216</v>
      </c>
      <c r="D20" s="24">
        <f t="shared" si="1"/>
        <v>108.635772284779</v>
      </c>
      <c r="E20" s="25">
        <v>22000</v>
      </c>
      <c r="F20" s="26">
        <f t="shared" si="0"/>
        <v>90.8490254377271</v>
      </c>
      <c r="G20" s="27"/>
      <c r="H20" s="27"/>
    </row>
    <row r="21" ht="25.5" customHeight="1" spans="1:8">
      <c r="A21" s="30" t="s">
        <v>16</v>
      </c>
      <c r="B21" s="23">
        <v>829</v>
      </c>
      <c r="C21" s="23">
        <v>1131</v>
      </c>
      <c r="D21" s="24">
        <f t="shared" si="1"/>
        <v>136.42943305187</v>
      </c>
      <c r="E21" s="25">
        <v>1141</v>
      </c>
      <c r="F21" s="26">
        <f t="shared" si="0"/>
        <v>100.884173297966</v>
      </c>
      <c r="G21" s="27"/>
      <c r="H21" s="27"/>
    </row>
    <row r="22" ht="25.5" customHeight="1" spans="1:8">
      <c r="A22" s="30" t="s">
        <v>25</v>
      </c>
      <c r="B22" s="23">
        <v>178</v>
      </c>
      <c r="C22" s="23">
        <v>352</v>
      </c>
      <c r="D22" s="24">
        <f t="shared" si="1"/>
        <v>197.752808988764</v>
      </c>
      <c r="E22" s="25">
        <v>3016</v>
      </c>
      <c r="F22" s="26">
        <f t="shared" si="0"/>
        <v>856.818181818182</v>
      </c>
      <c r="G22" s="27"/>
      <c r="H22" s="27"/>
    </row>
    <row r="23" s="4" customFormat="1" ht="25.5" customHeight="1" spans="1:9">
      <c r="A23" s="30" t="s">
        <v>26</v>
      </c>
      <c r="B23" s="23">
        <v>20876</v>
      </c>
      <c r="C23" s="23">
        <v>51926</v>
      </c>
      <c r="D23" s="24">
        <f t="shared" si="1"/>
        <v>248.735389921441</v>
      </c>
      <c r="E23" s="25">
        <v>36978</v>
      </c>
      <c r="F23" s="26">
        <f t="shared" si="0"/>
        <v>71.2128798675038</v>
      </c>
      <c r="G23" s="27"/>
      <c r="H23" s="27"/>
      <c r="I23" s="36"/>
    </row>
    <row r="24" s="4" customFormat="1" ht="25.5" customHeight="1" spans="1:9">
      <c r="A24" s="30" t="s">
        <v>27</v>
      </c>
      <c r="B24" s="23">
        <v>3396</v>
      </c>
      <c r="C24" s="23">
        <v>4475</v>
      </c>
      <c r="D24" s="24">
        <f t="shared" si="1"/>
        <v>131.772673733804</v>
      </c>
      <c r="E24" s="25">
        <v>10147</v>
      </c>
      <c r="F24" s="26">
        <f t="shared" si="0"/>
        <v>226.748603351955</v>
      </c>
      <c r="G24" s="27"/>
      <c r="H24" s="27"/>
      <c r="I24" s="36"/>
    </row>
    <row r="25" s="4" customFormat="1" ht="25.5" customHeight="1" spans="1:9">
      <c r="A25" s="30" t="s">
        <v>28</v>
      </c>
      <c r="B25" s="23">
        <v>1200</v>
      </c>
      <c r="C25" s="23">
        <v>1209</v>
      </c>
      <c r="D25" s="24">
        <f t="shared" si="1"/>
        <v>100.75</v>
      </c>
      <c r="E25" s="25">
        <v>1307</v>
      </c>
      <c r="F25" s="26">
        <f t="shared" si="0"/>
        <v>108.105872622002</v>
      </c>
      <c r="G25" s="27"/>
      <c r="H25" s="27"/>
      <c r="I25" s="36"/>
    </row>
    <row r="26" s="4" customFormat="1" ht="25.5" customHeight="1" spans="1:9">
      <c r="A26" s="30" t="s">
        <v>29</v>
      </c>
      <c r="B26" s="23">
        <v>14803</v>
      </c>
      <c r="C26" s="23">
        <v>22898</v>
      </c>
      <c r="D26" s="24">
        <f t="shared" si="1"/>
        <v>154.684861176788</v>
      </c>
      <c r="E26" s="25">
        <v>18155</v>
      </c>
      <c r="F26" s="26">
        <f t="shared" si="0"/>
        <v>79.2864005590008</v>
      </c>
      <c r="G26" s="27"/>
      <c r="H26" s="27"/>
      <c r="I26" s="36"/>
    </row>
    <row r="27" s="4" customFormat="1" ht="25.5" customHeight="1" spans="1:9">
      <c r="A27" s="31" t="s">
        <v>30</v>
      </c>
      <c r="B27" s="23"/>
      <c r="C27" s="23"/>
      <c r="D27" s="24"/>
      <c r="E27" s="25">
        <v>1189</v>
      </c>
      <c r="F27" s="26"/>
      <c r="G27" s="27"/>
      <c r="H27" s="27"/>
      <c r="I27" s="36"/>
    </row>
    <row r="28" s="4" customFormat="1" ht="25.5" customHeight="1" spans="1:9">
      <c r="A28" s="30" t="s">
        <v>19</v>
      </c>
      <c r="B28" s="23">
        <v>2064</v>
      </c>
      <c r="C28" s="23">
        <v>6886</v>
      </c>
      <c r="D28" s="24">
        <f t="shared" si="1"/>
        <v>333.624031007752</v>
      </c>
      <c r="E28" s="25"/>
      <c r="F28" s="26">
        <f t="shared" si="0"/>
        <v>0</v>
      </c>
      <c r="G28" s="27"/>
      <c r="H28" s="27"/>
      <c r="I28" s="36"/>
    </row>
    <row r="29" s="4" customFormat="1" ht="25.5" customHeight="1" spans="1:9">
      <c r="A29" s="30" t="s">
        <v>31</v>
      </c>
      <c r="B29" s="23">
        <v>5266</v>
      </c>
      <c r="C29" s="23">
        <v>2352</v>
      </c>
      <c r="D29" s="24">
        <f t="shared" si="1"/>
        <v>44.6638815039878</v>
      </c>
      <c r="E29" s="25">
        <v>7118</v>
      </c>
      <c r="F29" s="26">
        <f t="shared" si="0"/>
        <v>302.636054421769</v>
      </c>
      <c r="G29" s="27"/>
      <c r="H29" s="27"/>
      <c r="I29" s="36"/>
    </row>
    <row r="30" s="4" customFormat="1" ht="25.5" customHeight="1" spans="1:9">
      <c r="A30" s="22" t="s">
        <v>32</v>
      </c>
      <c r="B30" s="23">
        <v>20000</v>
      </c>
      <c r="C30" s="23"/>
      <c r="D30" s="24">
        <f t="shared" si="1"/>
        <v>0</v>
      </c>
      <c r="E30" s="25"/>
      <c r="F30" s="26"/>
      <c r="G30" s="27"/>
      <c r="H30" s="27"/>
      <c r="I30" s="36"/>
    </row>
    <row r="31" spans="1:2">
      <c r="A31" s="32"/>
      <c r="B31" s="33"/>
    </row>
    <row r="32" spans="1:2">
      <c r="A32" s="32"/>
      <c r="B32" s="33"/>
    </row>
    <row r="33" spans="1:2">
      <c r="A33" s="32"/>
      <c r="B33" s="33"/>
    </row>
    <row r="34" spans="1:2">
      <c r="A34" s="32"/>
      <c r="B34" s="33"/>
    </row>
    <row r="35" spans="1:2">
      <c r="A35" s="32"/>
      <c r="B35" s="33"/>
    </row>
    <row r="36" spans="1:2">
      <c r="A36" s="32"/>
      <c r="B36" s="33"/>
    </row>
    <row r="37" spans="1:2">
      <c r="A37" s="32"/>
      <c r="B37" s="33"/>
    </row>
    <row r="38" spans="1:2">
      <c r="A38" s="32"/>
      <c r="B38" s="33"/>
    </row>
    <row r="39" spans="1:2">
      <c r="A39" s="32"/>
      <c r="B39" s="33"/>
    </row>
    <row r="40" spans="1:2">
      <c r="A40" s="32"/>
      <c r="B40" s="33"/>
    </row>
    <row r="41" spans="1:2">
      <c r="A41" s="32"/>
      <c r="B41" s="33"/>
    </row>
    <row r="42" spans="1:2">
      <c r="A42" s="32"/>
      <c r="B42" s="33"/>
    </row>
    <row r="43" spans="1:2">
      <c r="A43" s="32"/>
      <c r="B43" s="33"/>
    </row>
    <row r="44" spans="1:2">
      <c r="A44" s="32"/>
      <c r="B44" s="33"/>
    </row>
    <row r="45" spans="1:2">
      <c r="A45" s="32"/>
      <c r="B45" s="33"/>
    </row>
    <row r="46" spans="1:2">
      <c r="A46" s="32"/>
      <c r="B46" s="33"/>
    </row>
    <row r="47" spans="1:2">
      <c r="A47" s="32"/>
      <c r="B47" s="33"/>
    </row>
    <row r="48" spans="1:2">
      <c r="A48" s="32"/>
      <c r="B48" s="33"/>
    </row>
    <row r="49" spans="1:2">
      <c r="A49" s="32"/>
      <c r="B49" s="33"/>
    </row>
    <row r="50" spans="1:2">
      <c r="A50" s="32"/>
      <c r="B50" s="33"/>
    </row>
    <row r="51" spans="1:2">
      <c r="A51" s="32"/>
      <c r="B51" s="33"/>
    </row>
    <row r="52" spans="1:2">
      <c r="A52" s="32"/>
      <c r="B52" s="33"/>
    </row>
    <row r="53" spans="1:2">
      <c r="A53" s="32"/>
      <c r="B53" s="33"/>
    </row>
    <row r="54" spans="1:2">
      <c r="A54" s="32"/>
      <c r="B54" s="33"/>
    </row>
    <row r="55" spans="1:2">
      <c r="A55" s="32"/>
      <c r="B55" s="33"/>
    </row>
    <row r="56" spans="1:2">
      <c r="A56" s="32"/>
      <c r="B56" s="33"/>
    </row>
    <row r="57" spans="1:2">
      <c r="A57" s="32"/>
      <c r="B57" s="33"/>
    </row>
    <row r="58" spans="1:2">
      <c r="A58" s="32"/>
      <c r="B58" s="33"/>
    </row>
    <row r="59" spans="1:2">
      <c r="A59" s="32"/>
      <c r="B59" s="33"/>
    </row>
    <row r="60" spans="1:2">
      <c r="A60" s="32"/>
      <c r="B60" s="33"/>
    </row>
    <row r="61" spans="1:2">
      <c r="A61" s="32"/>
      <c r="B61" s="33"/>
    </row>
    <row r="62" spans="1:2">
      <c r="A62" s="32"/>
      <c r="B62" s="33"/>
    </row>
    <row r="63" spans="1:2">
      <c r="A63" s="32"/>
      <c r="B63" s="33"/>
    </row>
    <row r="64" spans="1:2">
      <c r="A64" s="32"/>
      <c r="B64" s="33"/>
    </row>
    <row r="65" spans="1:2">
      <c r="A65" s="32"/>
      <c r="B65" s="33"/>
    </row>
    <row r="66" spans="1:2">
      <c r="A66" s="32"/>
      <c r="B66" s="33"/>
    </row>
    <row r="67" spans="1:2">
      <c r="A67" s="32"/>
      <c r="B67" s="33"/>
    </row>
    <row r="68" spans="1:2">
      <c r="A68" s="32"/>
      <c r="B68" s="33"/>
    </row>
    <row r="69" spans="1:2">
      <c r="A69" s="32"/>
      <c r="B69" s="33"/>
    </row>
    <row r="70" spans="1:2">
      <c r="A70" s="32"/>
      <c r="B70" s="33"/>
    </row>
    <row r="71" spans="1:2">
      <c r="A71" s="32"/>
      <c r="B71" s="33"/>
    </row>
    <row r="72" spans="1:2">
      <c r="A72" s="32"/>
      <c r="B72" s="33"/>
    </row>
    <row r="73" spans="1:2">
      <c r="A73" s="32"/>
      <c r="B73" s="33"/>
    </row>
    <row r="74" spans="1:2">
      <c r="A74" s="32"/>
      <c r="B74" s="33"/>
    </row>
    <row r="75" spans="1:2">
      <c r="A75" s="32"/>
      <c r="B75" s="33"/>
    </row>
    <row r="76" spans="1:2">
      <c r="A76" s="32"/>
      <c r="B76" s="33"/>
    </row>
    <row r="77" spans="1:2">
      <c r="A77" s="32"/>
      <c r="B77" s="33"/>
    </row>
    <row r="78" spans="1:2">
      <c r="A78" s="32"/>
      <c r="B78" s="33"/>
    </row>
    <row r="79" spans="1:2">
      <c r="A79" s="32"/>
      <c r="B79" s="33"/>
    </row>
    <row r="80" spans="1:2">
      <c r="A80" s="32"/>
      <c r="B80" s="33"/>
    </row>
    <row r="81" spans="1:2">
      <c r="A81" s="32"/>
      <c r="B81" s="33"/>
    </row>
    <row r="82" spans="1:2">
      <c r="A82" s="32"/>
      <c r="B82" s="33"/>
    </row>
    <row r="83" spans="1:2">
      <c r="A83" s="32"/>
      <c r="B83" s="33"/>
    </row>
    <row r="84" spans="1:2">
      <c r="A84" s="32"/>
      <c r="B84" s="33"/>
    </row>
    <row r="85" spans="1:2">
      <c r="A85" s="32"/>
      <c r="B85" s="33"/>
    </row>
    <row r="86" spans="1:2">
      <c r="A86" s="32"/>
      <c r="B86" s="33"/>
    </row>
    <row r="87" spans="1:2">
      <c r="A87" s="32"/>
      <c r="B87" s="33"/>
    </row>
    <row r="88" spans="1:2">
      <c r="A88" s="32"/>
      <c r="B88" s="33"/>
    </row>
    <row r="89" spans="1:2">
      <c r="A89" s="32"/>
      <c r="B89" s="33"/>
    </row>
    <row r="90" spans="1:2">
      <c r="A90" s="32"/>
      <c r="B90" s="33"/>
    </row>
    <row r="91" spans="1:2">
      <c r="A91" s="32"/>
      <c r="B91" s="33"/>
    </row>
    <row r="92" spans="1:2">
      <c r="A92" s="32"/>
      <c r="B92" s="33"/>
    </row>
    <row r="93" spans="1:2">
      <c r="A93" s="32"/>
      <c r="B93" s="33"/>
    </row>
    <row r="94" spans="1:2">
      <c r="A94" s="32"/>
      <c r="B94" s="33"/>
    </row>
    <row r="95" spans="1:2">
      <c r="A95" s="32"/>
      <c r="B95" s="33"/>
    </row>
    <row r="96" spans="1:2">
      <c r="A96" s="32"/>
      <c r="B96" s="33"/>
    </row>
    <row r="97" spans="1:2">
      <c r="A97" s="32"/>
      <c r="B97" s="33"/>
    </row>
    <row r="98" spans="1:2">
      <c r="A98" s="32"/>
      <c r="B98" s="33"/>
    </row>
    <row r="99" spans="1:2">
      <c r="A99" s="32"/>
      <c r="B99" s="33"/>
    </row>
    <row r="100" spans="1:2">
      <c r="A100" s="32"/>
      <c r="B100" s="33"/>
    </row>
    <row r="101" spans="1:2">
      <c r="A101" s="32"/>
      <c r="B101" s="33"/>
    </row>
    <row r="102" spans="1:2">
      <c r="A102" s="32"/>
      <c r="B102" s="33"/>
    </row>
    <row r="103" spans="1:2">
      <c r="A103" s="32"/>
      <c r="B103" s="33"/>
    </row>
    <row r="104" spans="1:2">
      <c r="A104" s="32"/>
      <c r="B104" s="33"/>
    </row>
    <row r="105" spans="1:2">
      <c r="A105" s="32"/>
      <c r="B105" s="33"/>
    </row>
    <row r="106" spans="1:2">
      <c r="A106" s="32"/>
      <c r="B106" s="33"/>
    </row>
    <row r="107" spans="1:2">
      <c r="A107" s="32"/>
      <c r="B107" s="33"/>
    </row>
    <row r="108" spans="1:2">
      <c r="A108" s="32"/>
      <c r="B108" s="33"/>
    </row>
    <row r="109" spans="1:2">
      <c r="A109" s="32"/>
      <c r="B109" s="33"/>
    </row>
    <row r="110" spans="1:2">
      <c r="A110" s="32"/>
      <c r="B110" s="33"/>
    </row>
    <row r="111" spans="1:2">
      <c r="A111" s="32"/>
      <c r="B111" s="33"/>
    </row>
    <row r="112" spans="1:2">
      <c r="A112" s="32"/>
      <c r="B112" s="33"/>
    </row>
    <row r="113" spans="1:2">
      <c r="A113" s="32"/>
      <c r="B113" s="33"/>
    </row>
  </sheetData>
  <mergeCells count="4">
    <mergeCell ref="A1:F1"/>
    <mergeCell ref="B3:D3"/>
    <mergeCell ref="E3:F3"/>
    <mergeCell ref="A3:A4"/>
  </mergeCells>
  <printOptions horizontalCentered="1" verticalCentered="1"/>
  <pageMargins left="0.590277777777778" right="0.590277777777778" top="0" bottom="0" header="0.590277777777778" footer="0.236111111111111"/>
  <pageSetup paperSize="9" scale="6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360装机大师2013</cp:lastModifiedBy>
  <dcterms:created xsi:type="dcterms:W3CDTF">2017-11-09T07:53:00Z</dcterms:created>
  <cp:lastPrinted>2019-01-18T01:26:00Z</cp:lastPrinted>
  <dcterms:modified xsi:type="dcterms:W3CDTF">2019-01-24T03:40:49Z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