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1000" firstSheet="1" activeTab="2"/>
  </bookViews>
  <sheets>
    <sheet name="部门预算总表" sheetId="1" r:id="rId1"/>
    <sheet name="部门收入预算总表" sheetId="2" r:id="rId2"/>
    <sheet name="部门支出预算总表" sheetId="3" r:id="rId3"/>
    <sheet name="部门预算总表（财政拨款）" sheetId="4" r:id="rId4"/>
    <sheet name="财政拨款支出预算表" sheetId="5" r:id="rId5"/>
    <sheet name="政府性基金财政拨款支出预算表" sheetId="6" r:id="rId6"/>
    <sheet name="财政拨款基本支出预算表" sheetId="7" r:id="rId7"/>
    <sheet name="“三公”经费预算财政拨款情况表" sheetId="8" r:id="rId8"/>
    <sheet name="Sheet1" sheetId="9" r:id="rId9"/>
  </sheets>
  <definedNames>
    <definedName name="_xlnm.Print_Area" localSheetId="7">'“三公”经费预算财政拨款情况表'!$A$1:$F$7</definedName>
    <definedName name="_xlnm.Print_Area" localSheetId="1">'部门收入预算总表'!$A$1:$L$7</definedName>
    <definedName name="_xlnm.Print_Area" localSheetId="0">'部门预算总表'!$A$1:$D$29</definedName>
    <definedName name="_xlnm.Print_Area" localSheetId="2">'部门支出预算总表'!$A$1:$H$11</definedName>
    <definedName name="_xlnm.Print_Area" localSheetId="6">'财政拨款基本支出预算表'!$A$1:$E$30</definedName>
    <definedName name="_xlnm.Print_Area" localSheetId="4">'财政拨款支出预算表'!$A$1:$E$24</definedName>
    <definedName name="_xlnm.Print_Titles" localSheetId="7">'“三公”经费预算财政拨款情况表'!$1:$6</definedName>
    <definedName name="_xlnm.Print_Titles" localSheetId="1">'部门收入预算总表'!$1:$6</definedName>
    <definedName name="_xlnm.Print_Titles" localSheetId="0">'部门预算总表'!$1:$5</definedName>
    <definedName name="_xlnm.Print_Titles" localSheetId="2">'部门支出预算总表'!$1:$6</definedName>
    <definedName name="_xlnm.Print_Titles" localSheetId="6">'财政拨款基本支出预算表'!$1:$5</definedName>
    <definedName name="_xlnm.Print_Titles" localSheetId="4">'财政拨款支出预算表'!$1:$5</definedName>
  </definedNames>
  <calcPr fullCalcOnLoad="1"/>
</workbook>
</file>

<file path=xl/sharedStrings.xml><?xml version="1.0" encoding="utf-8"?>
<sst xmlns="http://schemas.openxmlformats.org/spreadsheetml/2006/main" count="221" uniqueCount="144">
  <si>
    <t>表1</t>
  </si>
  <si>
    <t>部门预算总表</t>
  </si>
  <si>
    <t>单位名称：天津市东丽区军粮城街办事处</t>
  </si>
  <si>
    <t>单位：万元</t>
  </si>
  <si>
    <t xml:space="preserve">收        入        </t>
  </si>
  <si>
    <t xml:space="preserve">支              出            </t>
  </si>
  <si>
    <t>项             目</t>
  </si>
  <si>
    <t>预算资金</t>
  </si>
  <si>
    <t>一、财政拨款（补助）</t>
  </si>
  <si>
    <t>一、一般公共服务支出</t>
  </si>
  <si>
    <t xml:space="preserve">    其中：专项资金管理部门安排的拨款</t>
  </si>
  <si>
    <t>二、公共安全支出</t>
  </si>
  <si>
    <t>二、事业收入</t>
  </si>
  <si>
    <t>三、教育支出</t>
  </si>
  <si>
    <t>三、上级补助收入</t>
  </si>
  <si>
    <t>四、科学技术支出</t>
  </si>
  <si>
    <t>四、附属单位上缴收入</t>
  </si>
  <si>
    <t>五、文化体育与传媒支出</t>
  </si>
  <si>
    <t>五、经营收入</t>
  </si>
  <si>
    <t>六、社会保障和就业支出</t>
  </si>
  <si>
    <t>六、其他收入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</si>
  <si>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</si>
  <si>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</si>
  <si>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</si>
  <si>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</si>
  <si>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</si>
  <si>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</si>
  <si>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</si>
  <si>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</si>
  <si>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</si>
  <si>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</si>
  <si>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</si>
  <si>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</si>
  <si>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</si>
  <si>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本  年  收  入  合  计</t>
  </si>
  <si>
    <t>本  年  支  出  合  计</t>
  </si>
  <si>
    <t>七、用事业基金弥补收支差额</t>
  </si>
  <si>
    <t>二十六、结转下年</t>
  </si>
  <si>
    <t>八、上年结转和结余</t>
  </si>
  <si>
    <t xml:space="preserve">     其中：财政拨款结转和结余</t>
  </si>
  <si>
    <t xml:space="preserve">           其他结转和结余</t>
  </si>
  <si>
    <t>收  入  总   计</t>
  </si>
  <si>
    <t>支  出  总   计</t>
  </si>
  <si>
    <t>表2</t>
  </si>
  <si>
    <t>部门收入预算总表</t>
  </si>
  <si>
    <t>总计</t>
  </si>
  <si>
    <t>上年结转和结余</t>
  </si>
  <si>
    <t>财政拨款</t>
  </si>
  <si>
    <t xml:space="preserve">事业收入               </t>
  </si>
  <si>
    <t>上级补助收入</t>
  </si>
  <si>
    <t>附属单位上缴收入</t>
  </si>
  <si>
    <t>经营收入</t>
  </si>
  <si>
    <t>其他收入</t>
  </si>
  <si>
    <t>用事业基金弥补收支差额</t>
  </si>
  <si>
    <t>合计</t>
  </si>
  <si>
    <t>财政拨款结转和结余</t>
  </si>
  <si>
    <t>其他结转和结余</t>
  </si>
  <si>
    <t>其中：专项预算管理部门安排拨款</t>
  </si>
  <si>
    <t>表3</t>
  </si>
  <si>
    <t>部门支出预算总表</t>
  </si>
  <si>
    <t>功能科目</t>
  </si>
  <si>
    <t>基本支出</t>
  </si>
  <si>
    <t>项目支出</t>
  </si>
  <si>
    <t>经营支出</t>
  </si>
  <si>
    <t>上缴上级支出</t>
  </si>
  <si>
    <t>对附属单位补助支出</t>
  </si>
  <si>
    <t>其他支出</t>
  </si>
  <si>
    <t>一般公共服务支出</t>
  </si>
  <si>
    <t>社会保障和就业支出</t>
  </si>
  <si>
    <t>城乡社区支出</t>
  </si>
  <si>
    <t>农林水支出</t>
  </si>
  <si>
    <t>医疗卫生与计划生育支出</t>
  </si>
  <si>
    <t>教育支出</t>
  </si>
  <si>
    <t>资源勘探信息等支出</t>
  </si>
  <si>
    <t>表4</t>
  </si>
  <si>
    <t>一、一般公共预算财政拨款</t>
  </si>
  <si>
    <t>二、政府性基金预算财政拨款</t>
  </si>
  <si>
    <t>三、年初财政拨款结转和结余</t>
  </si>
  <si>
    <t xml:space="preserve">    一般公共预算财政拨款</t>
  </si>
  <si>
    <t xml:space="preserve">    政府性基金预算财政拨款</t>
  </si>
  <si>
    <t>表5</t>
  </si>
  <si>
    <t>财政拨款支出预算表</t>
  </si>
  <si>
    <t>项目</t>
  </si>
  <si>
    <t>备注</t>
  </si>
  <si>
    <t>政府办公厅（室）及相关机构事务</t>
  </si>
  <si>
    <t xml:space="preserve">  行政运行</t>
  </si>
  <si>
    <t xml:space="preserve">  其他政府办公厅（室）及相关机构事务支出</t>
  </si>
  <si>
    <t>统计信息事务</t>
  </si>
  <si>
    <t xml:space="preserve">  事业运行</t>
  </si>
  <si>
    <t>人力资源和社会保障管理事务</t>
  </si>
  <si>
    <t>民政管理事务</t>
  </si>
  <si>
    <t>就业补助</t>
  </si>
  <si>
    <t>抚恤</t>
  </si>
  <si>
    <t>其他</t>
  </si>
  <si>
    <t>医疗保障</t>
  </si>
  <si>
    <t xml:space="preserve">  行政单位医疗</t>
  </si>
  <si>
    <t xml:space="preserve">  事业单位医疗</t>
  </si>
  <si>
    <t>其他城乡社区支出</t>
  </si>
  <si>
    <t xml:space="preserve">  其他城乡社区支出</t>
  </si>
  <si>
    <t>农业</t>
  </si>
  <si>
    <t xml:space="preserve">  其他农业支出</t>
  </si>
  <si>
    <t>普通教育</t>
  </si>
  <si>
    <t xml:space="preserve">  学前教育</t>
  </si>
  <si>
    <t>其他资源勘探电力信息等支出</t>
  </si>
  <si>
    <t xml:space="preserve">  其他资源勘探电力信息等支出</t>
  </si>
  <si>
    <t xml:space="preserve">  其他支出</t>
  </si>
  <si>
    <t>表6</t>
  </si>
  <si>
    <t>政府性基金财政拨款支出预算表</t>
  </si>
  <si>
    <t>表7</t>
  </si>
  <si>
    <t>财政拨款基本支出预算表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</si>
  <si>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</si>
  <si>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</si>
  <si>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</si>
  <si>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</si>
  <si>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</si>
  <si>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</si>
  <si>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</si>
  <si>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</si>
  <si>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其他工资福利支出</t>
  </si>
  <si>
    <t>商品和服务支出</t>
  </si>
  <si>
    <t xml:space="preserve">  办公费</t>
  </si>
  <si>
    <t xml:space="preserve">  公务用车运行维护费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</si>
  <si>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</si>
  <si>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</si>
  <si>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</si>
  <si>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</si>
  <si>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</si>
  <si>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</si>
  <si>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离休费</t>
  </si>
  <si>
    <t xml:space="preserve">  退休费</t>
  </si>
  <si>
    <t xml:space="preserve">  奖励金</t>
  </si>
  <si>
    <t xml:space="preserve">  住房公积金</t>
  </si>
  <si>
    <t xml:space="preserve">  提租补贴</t>
  </si>
  <si>
    <t xml:space="preserve">  采暖补贴</t>
  </si>
  <si>
    <t xml:space="preserve">  物业服务补贴</t>
  </si>
  <si>
    <t xml:space="preserve">  其他对个人和家庭的补助支出</t>
  </si>
  <si>
    <t>表8</t>
  </si>
  <si>
    <t>“三公”经费预算财政拨款情况表</t>
  </si>
  <si>
    <t>因公出国（境）</t>
  </si>
  <si>
    <t>公务用车费</t>
  </si>
  <si>
    <t>公务接待费</t>
  </si>
  <si>
    <t>小  计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</si>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</sst>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;;"/>
    <numFmt numFmtId="180" formatCode="#,##0.0"/>
    <numFmt numFmtId="181" formatCode="* #,##0.00;* \-#,##0.00;* &quot;&quot;??;@"/>
    <numFmt numFmtId="182" formatCode="#,##0.0_ "/>
  </numFmts>
  <fonts count="47"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24"/>
      <name val="黑体"/>
      <family val="0"/>
    </font>
    <font>
      <b/>
      <sz val="20"/>
      <name val="黑体"/>
      <family val="0"/>
    </font>
    <font>
      <b/>
      <sz val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25" applyFont="1" applyAlignment="1">
      <alignment vertical="center"/>
      <protection/>
    </xf>
    <xf numFmtId="0" fontId="2" fillId="0" borderId="0" xfId="25" applyNumberFormat="1" applyFont="1" applyFill="1" applyAlignment="1" applyProtection="1">
      <alignment horizontal="centerContinuous" vertical="center"/>
      <protection/>
    </xf>
    <xf numFmtId="0" fontId="3" fillId="0" borderId="0" xfId="25" applyNumberFormat="1" applyFont="1" applyFill="1" applyAlignment="1" applyProtection="1">
      <alignment horizontal="centerContinuous" vertical="center"/>
      <protection/>
    </xf>
    <xf numFmtId="0" fontId="1" fillId="0" borderId="0" xfId="25" applyFont="1" applyFill="1" applyAlignment="1">
      <alignment horizontal="center" vertical="center"/>
      <protection/>
    </xf>
    <xf numFmtId="0" fontId="1" fillId="0" borderId="0" xfId="25" applyFont="1" applyAlignment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25" applyFont="1" applyAlignment="1">
      <alignment horizontal="right"/>
      <protection/>
    </xf>
    <xf numFmtId="0" fontId="1" fillId="0" borderId="10" xfId="25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25" applyFont="1" applyBorder="1" applyAlignment="1">
      <alignment horizontal="center" vertical="center"/>
      <protection/>
    </xf>
    <xf numFmtId="0" fontId="1" fillId="0" borderId="11" xfId="25" applyFont="1" applyFill="1" applyBorder="1" applyAlignment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25" applyFont="1" applyBorder="1" applyAlignment="1">
      <alignment horizontal="center" vertical="center" wrapText="1"/>
      <protection/>
    </xf>
    <xf numFmtId="0" fontId="1" fillId="0" borderId="11" xfId="25" applyFont="1" applyFill="1" applyBorder="1" applyAlignment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1" fillId="0" borderId="0" xfId="0" applyNumberFormat="1" applyFont="1" applyFill="1" applyAlignment="1" applyProtection="1">
      <alignment horizontal="centerContinuous" vertical="top"/>
      <protection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79" fontId="0" fillId="0" borderId="12" xfId="0" applyNumberFormat="1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NumberFormat="1" applyFont="1" applyFill="1" applyAlignment="1" applyProtection="1">
      <alignment horizontal="left" vertical="top"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Continuous" vertical="top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6" fillId="0" borderId="0" xfId="0" applyFont="1" applyFill="1" applyAlignment="1">
      <alignment vertical="top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12" xfId="0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18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>
      <alignment vertical="center"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3" fontId="1" fillId="0" borderId="15" xfId="0" applyNumberFormat="1" applyFont="1" applyFill="1" applyBorder="1" applyAlignment="1">
      <alignment horizontal="right" vertical="center"/>
    </xf>
    <xf numFmtId="180" fontId="1" fillId="0" borderId="12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8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vertical="center"/>
    </xf>
    <xf numFmtId="180" fontId="1" fillId="0" borderId="10" xfId="0" applyNumberFormat="1" applyFont="1" applyFill="1" applyBorder="1" applyAlignment="1" applyProtection="1">
      <alignment horizontal="right" vertical="center" wrapText="1"/>
      <protection/>
    </xf>
    <xf numFmtId="180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181" fontId="1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3" xfId="0" applyNumberFormat="1" applyFill="1" applyBorder="1" applyAlignment="1">
      <alignment horizontal="right" vertical="center"/>
    </xf>
    <xf numFmtId="179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Continuous" vertical="top"/>
    </xf>
    <xf numFmtId="182" fontId="1" fillId="0" borderId="10" xfId="0" applyNumberFormat="1" applyFont="1" applyFill="1" applyBorder="1" applyAlignment="1" applyProtection="1">
      <alignment horizontal="center" vertical="center" wrapText="1"/>
      <protection/>
    </xf>
    <xf numFmtId="181" fontId="1" fillId="0" borderId="10" xfId="0" applyNumberFormat="1" applyFont="1" applyFill="1" applyBorder="1" applyAlignment="1">
      <alignment horizontal="center" vertical="center" wrapText="1"/>
    </xf>
    <xf numFmtId="182" fontId="1" fillId="0" borderId="11" xfId="0" applyNumberFormat="1" applyFont="1" applyFill="1" applyBorder="1" applyAlignment="1" applyProtection="1">
      <alignment horizontal="center" vertical="center" wrapText="1"/>
      <protection/>
    </xf>
    <xf numFmtId="181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A22">
      <selection activeCell="D30" sqref="D30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</cols>
  <sheetData>
    <row r="1" spans="1:4" s="36" customFormat="1" ht="15.75" customHeight="1">
      <c r="A1" s="34" t="s">
        <v>0</v>
      </c>
      <c r="B1" s="35"/>
      <c r="C1" s="35"/>
      <c r="D1" s="35"/>
    </row>
    <row r="2" spans="1:4" s="39" customFormat="1" ht="15.75" customHeight="1">
      <c r="A2" s="37" t="s">
        <v>1</v>
      </c>
      <c r="B2" s="38"/>
      <c r="C2" s="38"/>
      <c r="D2" s="38"/>
    </row>
    <row r="3" spans="1:4" s="42" customFormat="1" ht="15.75" customHeight="1">
      <c r="A3" s="40" t="s">
        <v>2</v>
      </c>
      <c r="B3" s="41"/>
      <c r="C3" s="41"/>
      <c r="D3" s="41" t="s">
        <v>3</v>
      </c>
    </row>
    <row r="4" spans="1:4" s="44" customFormat="1" ht="21" customHeight="1">
      <c r="A4" s="43" t="s">
        <v>4</v>
      </c>
      <c r="B4" s="43"/>
      <c r="C4" s="43" t="s">
        <v>5</v>
      </c>
      <c r="D4" s="43"/>
    </row>
    <row r="5" spans="1:6" s="44" customFormat="1" ht="21" customHeight="1">
      <c r="A5" s="23" t="s">
        <v>6</v>
      </c>
      <c r="B5" s="24" t="s">
        <v>7</v>
      </c>
      <c r="C5" s="23" t="s">
        <v>6</v>
      </c>
      <c r="D5" s="24" t="s">
        <v>7</v>
      </c>
      <c r="E5" s="45"/>
      <c r="F5" s="45"/>
    </row>
    <row r="6" spans="1:6" s="44" customFormat="1" ht="21" customHeight="1">
      <c r="A6" s="46" t="s">
        <v>8</v>
      </c>
      <c r="B6" s="47">
        <v>11879</v>
      </c>
      <c r="C6" s="48" t="s">
        <v>9</v>
      </c>
      <c r="D6" s="47">
        <v>1061</v>
      </c>
      <c r="E6" s="45"/>
      <c r="F6" s="45"/>
    </row>
    <row r="7" spans="1:4" s="44" customFormat="1" ht="21" customHeight="1">
      <c r="A7" s="49" t="s">
        <v>10</v>
      </c>
      <c r="B7" s="47">
        <v>0</v>
      </c>
      <c r="C7" s="48" t="s">
        <v>11</v>
      </c>
      <c r="D7" s="47">
        <v>0</v>
      </c>
    </row>
    <row r="8" spans="1:4" s="44" customFormat="1" ht="21" customHeight="1">
      <c r="A8" s="49" t="s">
        <v>12</v>
      </c>
      <c r="B8" s="47">
        <v>0</v>
      </c>
      <c r="C8" s="48" t="s">
        <v>13</v>
      </c>
      <c r="D8" s="47">
        <v>57</v>
      </c>
    </row>
    <row r="9" spans="1:4" s="44" customFormat="1" ht="21" customHeight="1">
      <c r="A9" s="49" t="s">
        <v>14</v>
      </c>
      <c r="B9" s="47">
        <v>0</v>
      </c>
      <c r="C9" s="48" t="s">
        <v>15</v>
      </c>
      <c r="D9" s="47">
        <v>0</v>
      </c>
    </row>
    <row r="10" spans="1:4" s="44" customFormat="1" ht="21" customHeight="1">
      <c r="A10" s="85" t="s">
        <v>16</v>
      </c>
      <c r="B10" s="47">
        <v>0</v>
      </c>
      <c r="C10" s="48" t="s">
        <v>17</v>
      </c>
      <c r="D10" s="47">
        <v>0</v>
      </c>
    </row>
    <row r="11" spans="1:4" s="44" customFormat="1" ht="21" customHeight="1">
      <c r="A11" s="85" t="s">
        <v>18</v>
      </c>
      <c r="B11" s="47">
        <v>0</v>
      </c>
      <c r="C11" s="52" t="s">
        <v>19</v>
      </c>
      <c r="D11" s="47">
        <v>3518</v>
      </c>
    </row>
    <row r="12" spans="1:4" s="44" customFormat="1" ht="21" customHeight="1">
      <c r="A12" s="85" t="s">
        <v>20</v>
      </c>
      <c r="B12" s="50">
        <v>0</v>
      </c>
      <c r="C12" s="48" t="s">
        <v>21</v>
      </c>
      <c r="D12" s="47">
        <v>128</v>
      </c>
    </row>
    <row r="13" spans="1:4" s="44" customFormat="1" ht="21" customHeight="1">
      <c r="A13" s="53"/>
      <c r="B13" s="54"/>
      <c r="C13" s="55" t="s">
        <v>22</v>
      </c>
      <c r="D13" s="47">
        <v>0</v>
      </c>
    </row>
    <row r="14" spans="1:4" s="44" customFormat="1" ht="21" customHeight="1">
      <c r="A14" s="53"/>
      <c r="B14" s="56"/>
      <c r="C14" s="55" t="s">
        <v>23</v>
      </c>
      <c r="D14" s="47">
        <v>1058</v>
      </c>
    </row>
    <row r="15" spans="1:4" s="44" customFormat="1" ht="21" customHeight="1">
      <c r="A15" s="53"/>
      <c r="B15" s="56"/>
      <c r="C15" s="55" t="s">
        <v>24</v>
      </c>
      <c r="D15" s="47">
        <v>1180</v>
      </c>
    </row>
    <row r="16" spans="1:4" s="44" customFormat="1" ht="21" customHeight="1">
      <c r="A16" s="53"/>
      <c r="B16" s="56"/>
      <c r="C16" s="55" t="s">
        <v>25</v>
      </c>
      <c r="D16" s="47">
        <v>0</v>
      </c>
    </row>
    <row r="17" spans="1:4" s="57" customFormat="1" ht="21" customHeight="1">
      <c r="A17" s="53"/>
      <c r="B17" s="50"/>
      <c r="C17" s="55" t="s">
        <v>26</v>
      </c>
      <c r="D17" s="47">
        <v>7.9</v>
      </c>
    </row>
    <row r="18" spans="1:4" s="57" customFormat="1" ht="21" customHeight="1">
      <c r="A18" s="53"/>
      <c r="B18" s="50"/>
      <c r="C18" s="46" t="s">
        <v>27</v>
      </c>
      <c r="D18" s="47">
        <v>0</v>
      </c>
    </row>
    <row r="19" spans="1:4" s="57" customFormat="1" ht="21" customHeight="1">
      <c r="A19" s="53"/>
      <c r="B19" s="50"/>
      <c r="C19" s="46" t="s">
        <v>28</v>
      </c>
      <c r="D19" s="47">
        <v>0</v>
      </c>
    </row>
    <row r="20" spans="1:4" s="57" customFormat="1" ht="21" customHeight="1">
      <c r="A20" s="53"/>
      <c r="B20" s="50"/>
      <c r="C20" s="46" t="s">
        <v>29</v>
      </c>
      <c r="D20" s="50">
        <v>0</v>
      </c>
    </row>
    <row r="21" spans="1:4" s="57" customFormat="1" ht="21" customHeight="1">
      <c r="A21" s="23"/>
      <c r="B21" s="50"/>
      <c r="C21" s="46" t="s">
        <v>30</v>
      </c>
      <c r="D21" s="51">
        <v>0</v>
      </c>
    </row>
    <row r="22" spans="1:4" s="57" customFormat="1" ht="21" customHeight="1">
      <c r="A22" s="23"/>
      <c r="B22" s="50"/>
      <c r="C22" s="46" t="s">
        <v>31</v>
      </c>
      <c r="D22" s="50">
        <v>0</v>
      </c>
    </row>
    <row r="23" spans="1:5" s="57" customFormat="1" ht="21" customHeight="1">
      <c r="A23" s="23"/>
      <c r="B23" s="50"/>
      <c r="C23" s="46" t="s">
        <v>32</v>
      </c>
      <c r="D23" s="51">
        <v>0</v>
      </c>
      <c r="E23" s="58"/>
    </row>
    <row r="24" spans="1:5" s="57" customFormat="1" ht="21" customHeight="1">
      <c r="A24" s="23"/>
      <c r="B24" s="50"/>
      <c r="C24" s="46" t="s">
        <v>33</v>
      </c>
      <c r="D24" s="50">
        <v>4869</v>
      </c>
      <c r="E24" s="58"/>
    </row>
    <row r="25" spans="1:5" s="61" customFormat="1" ht="21" customHeight="1">
      <c r="A25" s="23" t="s">
        <v>34</v>
      </c>
      <c r="B25" s="47">
        <f>B6+B8+B9+B10+B11+B12</f>
        <v>11879</v>
      </c>
      <c r="C25" s="23" t="s">
        <v>35</v>
      </c>
      <c r="D25" s="59">
        <f>SUM(D6:D24)</f>
        <v>11878.9</v>
      </c>
      <c r="E25" s="60"/>
    </row>
    <row r="26" spans="1:4" s="61" customFormat="1" ht="21" customHeight="1">
      <c r="A26" s="46" t="s">
        <v>36</v>
      </c>
      <c r="B26" s="50">
        <v>0</v>
      </c>
      <c r="C26" s="62" t="s">
        <v>37</v>
      </c>
      <c r="D26" s="50">
        <f>B30-D25</f>
        <v>0.1000000000003638</v>
      </c>
    </row>
    <row r="27" spans="1:4" s="57" customFormat="1" ht="21" customHeight="1">
      <c r="A27" s="63" t="s">
        <v>38</v>
      </c>
      <c r="B27" s="51">
        <f>B28+B29</f>
        <v>0</v>
      </c>
      <c r="C27" s="64"/>
      <c r="D27" s="50"/>
    </row>
    <row r="28" spans="1:4" s="57" customFormat="1" ht="21" customHeight="1">
      <c r="A28" s="85" t="s">
        <v>39</v>
      </c>
      <c r="B28" s="47">
        <v>0</v>
      </c>
      <c r="C28" s="65"/>
      <c r="D28" s="50"/>
    </row>
    <row r="29" spans="1:4" s="57" customFormat="1" ht="21" customHeight="1">
      <c r="A29" s="85" t="s">
        <v>40</v>
      </c>
      <c r="B29" s="50">
        <v>0</v>
      </c>
      <c r="C29" s="66"/>
      <c r="D29" s="50"/>
    </row>
    <row r="30" spans="1:4" s="57" customFormat="1" ht="21" customHeight="1">
      <c r="A30" s="23" t="s">
        <v>41</v>
      </c>
      <c r="B30" s="59">
        <f>B25+B26+B27</f>
        <v>11879</v>
      </c>
      <c r="C30" s="23" t="s">
        <v>42</v>
      </c>
      <c r="D30" s="50">
        <f>B30</f>
        <v>11879</v>
      </c>
    </row>
    <row r="31" spans="1:4" s="57" customFormat="1" ht="27.75" customHeight="1">
      <c r="A31" s="67"/>
      <c r="B31" s="67"/>
      <c r="C31" s="67"/>
      <c r="D31" s="67"/>
    </row>
    <row r="32" spans="1:4" s="57" customFormat="1" ht="27.75" customHeight="1">
      <c r="A32" s="68"/>
      <c r="B32" s="68"/>
      <c r="C32" s="68"/>
      <c r="D32" s="68"/>
    </row>
  </sheetData>
  <sheetProtection/>
  <printOptions/>
  <pageMargins left="0.59" right="0.59" top="1.57" bottom="0.79" header="0.5" footer="0.5"/>
  <pageSetup fitToHeight="100" fitToWidth="1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workbookViewId="0" topLeftCell="A1">
      <selection activeCell="C10" sqref="C10"/>
    </sheetView>
  </sheetViews>
  <sheetFormatPr defaultColWidth="33.83203125" defaultRowHeight="12.75" customHeight="1"/>
  <cols>
    <col min="1" max="1" width="25.33203125" style="0" customWidth="1"/>
    <col min="2" max="12" width="14.83203125" style="0" customWidth="1"/>
  </cols>
  <sheetData>
    <row r="1" spans="1:12" ht="24" customHeight="1">
      <c r="A1" s="34" t="s">
        <v>43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</row>
    <row r="2" spans="1:12" ht="25.5" customHeight="1">
      <c r="A2" s="37" t="s">
        <v>44</v>
      </c>
      <c r="B2" s="38"/>
      <c r="C2" s="38"/>
      <c r="D2" s="38"/>
      <c r="E2" s="80"/>
      <c r="F2" s="80"/>
      <c r="G2" s="80"/>
      <c r="H2" s="80"/>
      <c r="I2" s="80"/>
      <c r="J2" s="80"/>
      <c r="K2" s="80"/>
      <c r="L2" s="80"/>
    </row>
    <row r="3" spans="1:12" ht="24" customHeight="1">
      <c r="A3" s="40" t="s">
        <v>2</v>
      </c>
      <c r="B3" s="41"/>
      <c r="C3" s="41"/>
      <c r="E3" s="42"/>
      <c r="F3" s="42"/>
      <c r="G3" s="42"/>
      <c r="H3" s="42"/>
      <c r="I3" s="42"/>
      <c r="J3" s="42"/>
      <c r="K3" s="42"/>
      <c r="L3" s="41" t="s">
        <v>3</v>
      </c>
    </row>
    <row r="4" spans="1:12" ht="24" customHeight="1">
      <c r="A4" s="81" t="s">
        <v>45</v>
      </c>
      <c r="B4" s="81" t="s">
        <v>46</v>
      </c>
      <c r="C4" s="81"/>
      <c r="D4" s="81"/>
      <c r="E4" s="81" t="s">
        <v>47</v>
      </c>
      <c r="F4" s="81"/>
      <c r="G4" s="81" t="s">
        <v>48</v>
      </c>
      <c r="H4" s="81" t="s">
        <v>49</v>
      </c>
      <c r="I4" s="81" t="s">
        <v>50</v>
      </c>
      <c r="J4" s="81" t="s">
        <v>51</v>
      </c>
      <c r="K4" s="81" t="s">
        <v>52</v>
      </c>
      <c r="L4" s="81" t="s">
        <v>53</v>
      </c>
    </row>
    <row r="5" spans="1:12" ht="24" customHeight="1">
      <c r="A5" s="81"/>
      <c r="B5" s="81" t="s">
        <v>54</v>
      </c>
      <c r="C5" s="81" t="s">
        <v>55</v>
      </c>
      <c r="D5" s="82" t="s">
        <v>56</v>
      </c>
      <c r="E5" s="81" t="s">
        <v>54</v>
      </c>
      <c r="F5" s="81" t="s">
        <v>57</v>
      </c>
      <c r="G5" s="81"/>
      <c r="H5" s="81"/>
      <c r="I5" s="81"/>
      <c r="J5" s="81"/>
      <c r="K5" s="81"/>
      <c r="L5" s="81"/>
    </row>
    <row r="6" spans="1:12" ht="24" customHeight="1">
      <c r="A6" s="83"/>
      <c r="B6" s="83"/>
      <c r="C6" s="83"/>
      <c r="D6" s="84"/>
      <c r="E6" s="83"/>
      <c r="F6" s="83"/>
      <c r="G6" s="83"/>
      <c r="H6" s="83"/>
      <c r="I6" s="83"/>
      <c r="J6" s="83"/>
      <c r="K6" s="83"/>
      <c r="L6" s="83"/>
    </row>
    <row r="7" spans="1:13" ht="24" customHeight="1">
      <c r="A7" s="17">
        <v>11879</v>
      </c>
      <c r="B7" s="17">
        <v>0</v>
      </c>
      <c r="C7" s="17">
        <v>0</v>
      </c>
      <c r="D7" s="17">
        <v>0</v>
      </c>
      <c r="E7" s="17">
        <v>11879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8"/>
    </row>
    <row r="8" spans="1:12" ht="24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3:12" ht="24" customHeight="1">
      <c r="C9" s="18"/>
      <c r="D9" s="18"/>
      <c r="F9" s="18"/>
      <c r="G9" s="18"/>
      <c r="H9" s="18"/>
      <c r="I9" s="18"/>
      <c r="J9" s="18"/>
      <c r="K9" s="18"/>
      <c r="L9" s="18"/>
    </row>
    <row r="10" spans="3:12" ht="24" customHeight="1">
      <c r="C10" s="18"/>
      <c r="D10" s="18"/>
      <c r="F10" s="18"/>
      <c r="J10" s="18"/>
      <c r="K10" s="18"/>
      <c r="L10" s="18"/>
    </row>
    <row r="11" spans="4:11" ht="24" customHeight="1">
      <c r="D11" s="18"/>
      <c r="G11" s="18"/>
      <c r="H11" s="18"/>
      <c r="I11" s="18"/>
      <c r="J11" s="18"/>
      <c r="K11" s="18"/>
    </row>
    <row r="12" ht="24" customHeight="1">
      <c r="J12" s="18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7.75" customHeight="1"/>
    <row r="23" ht="27.75" customHeight="1"/>
    <row r="24" ht="27.75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7.75" customHeight="1"/>
    <row r="32" ht="27.75" customHeight="1"/>
  </sheetData>
  <sheetProtection/>
  <mergeCells count="14">
    <mergeCell ref="B4:D4"/>
    <mergeCell ref="E4:F4"/>
    <mergeCell ref="A4:A6"/>
    <mergeCell ref="B5:B6"/>
    <mergeCell ref="C5:C6"/>
    <mergeCell ref="D5:D6"/>
    <mergeCell ref="E5:E6"/>
    <mergeCell ref="F5:F6"/>
    <mergeCell ref="G4:G6"/>
    <mergeCell ref="H4:H6"/>
    <mergeCell ref="I4:I6"/>
    <mergeCell ref="J4:J6"/>
    <mergeCell ref="K4:K6"/>
    <mergeCell ref="L4:L6"/>
  </mergeCells>
  <printOptions/>
  <pageMargins left="1.18" right="0.79" top="1.57" bottom="0.79" header="0.5" footer="0.5"/>
  <pageSetup fitToHeight="100" fitToWidth="1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tabSelected="1" workbookViewId="0" topLeftCell="A1">
      <selection activeCell="B22" sqref="B22"/>
    </sheetView>
  </sheetViews>
  <sheetFormatPr defaultColWidth="9.16015625" defaultRowHeight="12.75" customHeight="1"/>
  <cols>
    <col min="1" max="1" width="31.83203125" style="0" customWidth="1"/>
    <col min="2" max="7" width="24.5" style="0" customWidth="1"/>
    <col min="8" max="8" width="17.66015625" style="0" customWidth="1"/>
  </cols>
  <sheetData>
    <row r="1" spans="1:7" ht="12.75" customHeight="1">
      <c r="A1" s="1" t="s">
        <v>58</v>
      </c>
      <c r="B1" s="69"/>
      <c r="C1" s="69"/>
      <c r="D1" s="69"/>
      <c r="E1" s="69"/>
      <c r="F1" s="69"/>
      <c r="G1" s="70"/>
    </row>
    <row r="2" spans="1:7" ht="29.25" customHeight="1">
      <c r="A2" s="19" t="s">
        <v>59</v>
      </c>
      <c r="B2" s="20"/>
      <c r="C2" s="20"/>
      <c r="D2" s="20"/>
      <c r="E2" s="20"/>
      <c r="F2" s="20"/>
      <c r="G2" s="71"/>
    </row>
    <row r="3" spans="1:8" ht="12.75" customHeight="1">
      <c r="A3" s="72" t="s">
        <v>2</v>
      </c>
      <c r="B3" s="73"/>
      <c r="C3" s="73"/>
      <c r="D3" s="73"/>
      <c r="E3" s="73"/>
      <c r="F3" s="73"/>
      <c r="H3" s="73" t="s">
        <v>3</v>
      </c>
    </row>
    <row r="4" spans="1:8" ht="12.75" customHeight="1">
      <c r="A4" s="23" t="s">
        <v>60</v>
      </c>
      <c r="B4" s="74" t="s">
        <v>45</v>
      </c>
      <c r="C4" s="23" t="s">
        <v>61</v>
      </c>
      <c r="D4" s="74" t="s">
        <v>62</v>
      </c>
      <c r="E4" s="74" t="s">
        <v>63</v>
      </c>
      <c r="F4" s="74" t="s">
        <v>64</v>
      </c>
      <c r="G4" s="74" t="s">
        <v>65</v>
      </c>
      <c r="H4" s="74" t="s">
        <v>66</v>
      </c>
    </row>
    <row r="5" spans="1:8" ht="12.75" customHeight="1">
      <c r="A5" s="23"/>
      <c r="B5" s="74"/>
      <c r="C5" s="23"/>
      <c r="D5" s="74"/>
      <c r="E5" s="74"/>
      <c r="F5" s="74"/>
      <c r="G5" s="74"/>
      <c r="H5" s="74"/>
    </row>
    <row r="6" spans="1:8" ht="12.75" customHeight="1">
      <c r="A6" s="24"/>
      <c r="B6" s="74"/>
      <c r="C6" s="24"/>
      <c r="D6" s="75"/>
      <c r="E6" s="75"/>
      <c r="F6" s="75"/>
      <c r="G6" s="75"/>
      <c r="H6" s="75"/>
    </row>
    <row r="7" spans="1:8" ht="21" customHeight="1">
      <c r="A7" s="76" t="s">
        <v>54</v>
      </c>
      <c r="B7" s="77">
        <f>C7+D7</f>
        <v>11879</v>
      </c>
      <c r="C7" s="27">
        <v>1854</v>
      </c>
      <c r="D7" s="27">
        <v>10025</v>
      </c>
      <c r="E7" s="27">
        <v>0</v>
      </c>
      <c r="F7" s="27">
        <v>0</v>
      </c>
      <c r="G7" s="27">
        <v>0</v>
      </c>
      <c r="H7" s="17">
        <v>0</v>
      </c>
    </row>
    <row r="8" spans="1:8" ht="21" customHeight="1">
      <c r="A8" s="76" t="s">
        <v>67</v>
      </c>
      <c r="B8" s="77">
        <f>C8+D8</f>
        <v>1061</v>
      </c>
      <c r="C8" s="27">
        <v>1048</v>
      </c>
      <c r="D8" s="27">
        <v>13</v>
      </c>
      <c r="E8" s="27">
        <v>0</v>
      </c>
      <c r="F8" s="27">
        <v>0</v>
      </c>
      <c r="G8" s="27">
        <v>0</v>
      </c>
      <c r="H8" s="17">
        <v>0</v>
      </c>
    </row>
    <row r="9" spans="1:8" ht="21" customHeight="1">
      <c r="A9" s="76" t="s">
        <v>68</v>
      </c>
      <c r="B9" s="77">
        <f aca="true" t="shared" si="0" ref="B9:B15">C9+D9</f>
        <v>3518</v>
      </c>
      <c r="C9" s="27">
        <v>202</v>
      </c>
      <c r="D9" s="27">
        <v>3316</v>
      </c>
      <c r="E9" s="27">
        <v>0</v>
      </c>
      <c r="F9" s="27"/>
      <c r="G9" s="27">
        <v>0</v>
      </c>
      <c r="H9" s="17">
        <v>0</v>
      </c>
    </row>
    <row r="10" spans="1:8" ht="21" customHeight="1">
      <c r="A10" s="76" t="s">
        <v>69</v>
      </c>
      <c r="B10" s="77">
        <f t="shared" si="0"/>
        <v>1057</v>
      </c>
      <c r="C10" s="27">
        <v>170</v>
      </c>
      <c r="D10" s="27">
        <v>887</v>
      </c>
      <c r="E10" s="27">
        <v>0</v>
      </c>
      <c r="F10" s="27">
        <v>0</v>
      </c>
      <c r="G10" s="27">
        <v>0</v>
      </c>
      <c r="H10" s="17">
        <v>0</v>
      </c>
    </row>
    <row r="11" spans="1:8" ht="21" customHeight="1">
      <c r="A11" s="76" t="s">
        <v>70</v>
      </c>
      <c r="B11" s="77">
        <f t="shared" si="0"/>
        <v>1181</v>
      </c>
      <c r="C11" s="27">
        <v>408</v>
      </c>
      <c r="D11" s="27">
        <v>773</v>
      </c>
      <c r="E11" s="27">
        <v>0</v>
      </c>
      <c r="F11" s="27">
        <v>0</v>
      </c>
      <c r="G11" s="27">
        <v>0</v>
      </c>
      <c r="H11" s="17">
        <v>0</v>
      </c>
    </row>
    <row r="12" spans="1:8" ht="21" customHeight="1">
      <c r="A12" s="78" t="s">
        <v>71</v>
      </c>
      <c r="B12" s="77">
        <f t="shared" si="0"/>
        <v>128</v>
      </c>
      <c r="C12" s="79">
        <v>26</v>
      </c>
      <c r="D12" s="79">
        <v>102</v>
      </c>
      <c r="E12" s="79"/>
      <c r="F12" s="79"/>
      <c r="G12" s="79"/>
      <c r="H12" s="79"/>
    </row>
    <row r="13" spans="1:8" ht="21" customHeight="1">
      <c r="A13" s="78" t="s">
        <v>72</v>
      </c>
      <c r="B13" s="77">
        <f t="shared" si="0"/>
        <v>57</v>
      </c>
      <c r="C13" s="79"/>
      <c r="D13" s="79">
        <v>57</v>
      </c>
      <c r="E13" s="79"/>
      <c r="F13" s="79"/>
      <c r="G13" s="79"/>
      <c r="H13" s="79"/>
    </row>
    <row r="14" spans="1:8" ht="24" customHeight="1">
      <c r="A14" s="78" t="s">
        <v>73</v>
      </c>
      <c r="B14" s="77">
        <f t="shared" si="0"/>
        <v>8</v>
      </c>
      <c r="C14" s="79"/>
      <c r="D14" s="79">
        <v>8</v>
      </c>
      <c r="E14" s="79"/>
      <c r="F14" s="79"/>
      <c r="G14" s="79"/>
      <c r="H14" s="79"/>
    </row>
    <row r="15" spans="1:8" ht="22.5" customHeight="1">
      <c r="A15" s="78" t="s">
        <v>66</v>
      </c>
      <c r="B15" s="77">
        <f t="shared" si="0"/>
        <v>4869</v>
      </c>
      <c r="C15" s="79"/>
      <c r="D15" s="79">
        <v>4869</v>
      </c>
      <c r="E15" s="79"/>
      <c r="F15" s="79"/>
      <c r="G15" s="79"/>
      <c r="H15" s="79"/>
    </row>
    <row r="16" spans="2:8" ht="12.75" customHeight="1">
      <c r="B16" s="18"/>
      <c r="H16" s="18"/>
    </row>
    <row r="17" spans="3:8" ht="12.75" customHeight="1">
      <c r="C17" s="18"/>
      <c r="H17" s="18"/>
    </row>
    <row r="18" spans="7:8" ht="12.75" customHeight="1">
      <c r="G18" s="18"/>
      <c r="H18" s="18"/>
    </row>
    <row r="19" ht="12.75" customHeight="1">
      <c r="G19" s="18"/>
    </row>
    <row r="20" ht="12.75" customHeight="1">
      <c r="G20" s="18"/>
    </row>
    <row r="21" ht="12.75" customHeight="1">
      <c r="G21" s="18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5" right="0.75" top="1" bottom="1" header="0.5" footer="0.5"/>
  <pageSetup fitToHeight="1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9">
      <selection activeCell="B7" sqref="B7"/>
    </sheetView>
  </sheetViews>
  <sheetFormatPr defaultColWidth="9.16015625" defaultRowHeight="12.75" customHeight="1"/>
  <cols>
    <col min="1" max="1" width="30" style="0" customWidth="1"/>
    <col min="2" max="2" width="13.83203125" style="0" customWidth="1"/>
    <col min="3" max="3" width="32.33203125" style="0" customWidth="1"/>
    <col min="4" max="4" width="24.66015625" style="0" customWidth="1"/>
  </cols>
  <sheetData>
    <row r="1" spans="1:6" ht="15.75" customHeight="1">
      <c r="A1" s="34" t="s">
        <v>74</v>
      </c>
      <c r="B1" s="35"/>
      <c r="C1" s="35"/>
      <c r="D1" s="35"/>
      <c r="E1" s="36"/>
      <c r="F1" s="36"/>
    </row>
    <row r="2" spans="1:6" ht="15.75" customHeight="1">
      <c r="A2" s="37" t="s">
        <v>1</v>
      </c>
      <c r="B2" s="38"/>
      <c r="C2" s="38"/>
      <c r="D2" s="38"/>
      <c r="E2" s="39"/>
      <c r="F2" s="39"/>
    </row>
    <row r="3" spans="1:6" ht="15.75" customHeight="1">
      <c r="A3" s="40" t="s">
        <v>2</v>
      </c>
      <c r="B3" s="41"/>
      <c r="C3" s="41"/>
      <c r="D3" s="41" t="s">
        <v>3</v>
      </c>
      <c r="E3" s="42"/>
      <c r="F3" s="42"/>
    </row>
    <row r="4" spans="1:6" ht="21" customHeight="1">
      <c r="A4" s="43" t="s">
        <v>4</v>
      </c>
      <c r="B4" s="43"/>
      <c r="C4" s="43" t="s">
        <v>5</v>
      </c>
      <c r="D4" s="43"/>
      <c r="E4" s="44"/>
      <c r="F4" s="44"/>
    </row>
    <row r="5" spans="1:6" ht="21" customHeight="1">
      <c r="A5" s="23" t="s">
        <v>6</v>
      </c>
      <c r="B5" s="24" t="s">
        <v>7</v>
      </c>
      <c r="C5" s="23" t="s">
        <v>6</v>
      </c>
      <c r="D5" s="24" t="s">
        <v>7</v>
      </c>
      <c r="E5" s="45"/>
      <c r="F5" s="45"/>
    </row>
    <row r="6" spans="1:6" ht="21" customHeight="1">
      <c r="A6" s="46" t="s">
        <v>75</v>
      </c>
      <c r="B6" s="47">
        <v>11879</v>
      </c>
      <c r="C6" s="48" t="s">
        <v>9</v>
      </c>
      <c r="D6" s="47">
        <v>1061</v>
      </c>
      <c r="E6" s="45"/>
      <c r="F6" s="45"/>
    </row>
    <row r="7" spans="1:6" ht="21" customHeight="1">
      <c r="A7" s="49" t="s">
        <v>76</v>
      </c>
      <c r="B7" s="50">
        <v>0</v>
      </c>
      <c r="C7" s="48" t="s">
        <v>11</v>
      </c>
      <c r="D7" s="47">
        <v>0</v>
      </c>
      <c r="E7" s="44"/>
      <c r="F7" s="44"/>
    </row>
    <row r="8" spans="1:6" ht="21" customHeight="1">
      <c r="A8" s="49"/>
      <c r="B8" s="51"/>
      <c r="C8" s="48" t="s">
        <v>13</v>
      </c>
      <c r="D8" s="47">
        <v>57</v>
      </c>
      <c r="E8" s="44"/>
      <c r="F8" s="44"/>
    </row>
    <row r="9" spans="1:6" ht="21" customHeight="1">
      <c r="A9" s="49"/>
      <c r="B9" s="47"/>
      <c r="C9" s="48" t="s">
        <v>15</v>
      </c>
      <c r="D9" s="47">
        <v>0</v>
      </c>
      <c r="E9" s="44"/>
      <c r="F9" s="44"/>
    </row>
    <row r="10" spans="1:6" ht="21" customHeight="1">
      <c r="A10" s="49"/>
      <c r="B10" s="47"/>
      <c r="C10" s="48" t="s">
        <v>17</v>
      </c>
      <c r="D10" s="47">
        <v>0</v>
      </c>
      <c r="E10" s="44"/>
      <c r="F10" s="44"/>
    </row>
    <row r="11" spans="1:6" ht="21" customHeight="1">
      <c r="A11" s="49"/>
      <c r="B11" s="47"/>
      <c r="C11" s="52" t="s">
        <v>19</v>
      </c>
      <c r="D11" s="47">
        <v>3518</v>
      </c>
      <c r="E11" s="44"/>
      <c r="F11" s="44"/>
    </row>
    <row r="12" spans="1:6" ht="21" customHeight="1">
      <c r="A12" s="49"/>
      <c r="B12" s="50"/>
      <c r="C12" s="48" t="s">
        <v>21</v>
      </c>
      <c r="D12" s="47">
        <v>128</v>
      </c>
      <c r="E12" s="44"/>
      <c r="F12" s="44"/>
    </row>
    <row r="13" spans="1:6" ht="21" customHeight="1">
      <c r="A13" s="53"/>
      <c r="B13" s="54"/>
      <c r="C13" s="55" t="s">
        <v>22</v>
      </c>
      <c r="D13" s="47">
        <v>0</v>
      </c>
      <c r="E13" s="44"/>
      <c r="F13" s="44"/>
    </row>
    <row r="14" spans="1:6" ht="21" customHeight="1">
      <c r="A14" s="53"/>
      <c r="B14" s="56"/>
      <c r="C14" s="55" t="s">
        <v>23</v>
      </c>
      <c r="D14" s="47">
        <v>1058</v>
      </c>
      <c r="E14" s="44"/>
      <c r="F14" s="44"/>
    </row>
    <row r="15" spans="1:6" ht="21" customHeight="1">
      <c r="A15" s="53"/>
      <c r="B15" s="56"/>
      <c r="C15" s="55" t="s">
        <v>24</v>
      </c>
      <c r="D15" s="47">
        <v>1180</v>
      </c>
      <c r="E15" s="44"/>
      <c r="F15" s="44"/>
    </row>
    <row r="16" spans="1:6" ht="21" customHeight="1">
      <c r="A16" s="53"/>
      <c r="B16" s="56"/>
      <c r="C16" s="55" t="s">
        <v>25</v>
      </c>
      <c r="D16" s="47">
        <v>0</v>
      </c>
      <c r="E16" s="44"/>
      <c r="F16" s="44"/>
    </row>
    <row r="17" spans="1:6" ht="21" customHeight="1">
      <c r="A17" s="53"/>
      <c r="B17" s="50"/>
      <c r="C17" s="55" t="s">
        <v>26</v>
      </c>
      <c r="D17" s="47">
        <v>7.9</v>
      </c>
      <c r="E17" s="57"/>
      <c r="F17" s="57"/>
    </row>
    <row r="18" spans="1:6" ht="21" customHeight="1">
      <c r="A18" s="53"/>
      <c r="B18" s="50"/>
      <c r="C18" s="46" t="s">
        <v>27</v>
      </c>
      <c r="D18" s="47">
        <v>0</v>
      </c>
      <c r="E18" s="57"/>
      <c r="F18" s="57"/>
    </row>
    <row r="19" spans="1:6" ht="21" customHeight="1">
      <c r="A19" s="53"/>
      <c r="B19" s="50"/>
      <c r="C19" s="46" t="s">
        <v>28</v>
      </c>
      <c r="D19" s="47">
        <v>0</v>
      </c>
      <c r="E19" s="57"/>
      <c r="F19" s="57"/>
    </row>
    <row r="20" spans="1:6" ht="21" customHeight="1">
      <c r="A20" s="53"/>
      <c r="B20" s="50"/>
      <c r="C20" s="46" t="s">
        <v>29</v>
      </c>
      <c r="D20" s="50">
        <v>0</v>
      </c>
      <c r="E20" s="57"/>
      <c r="F20" s="57"/>
    </row>
    <row r="21" spans="1:6" ht="21" customHeight="1">
      <c r="A21" s="23"/>
      <c r="B21" s="50"/>
      <c r="C21" s="46" t="s">
        <v>30</v>
      </c>
      <c r="D21" s="51">
        <v>0</v>
      </c>
      <c r="E21" s="57"/>
      <c r="F21" s="57"/>
    </row>
    <row r="22" spans="1:6" ht="21" customHeight="1">
      <c r="A22" s="23"/>
      <c r="B22" s="50"/>
      <c r="C22" s="46" t="s">
        <v>31</v>
      </c>
      <c r="D22" s="50">
        <v>0</v>
      </c>
      <c r="E22" s="57"/>
      <c r="F22" s="57"/>
    </row>
    <row r="23" spans="1:6" ht="21" customHeight="1">
      <c r="A23" s="23"/>
      <c r="B23" s="50"/>
      <c r="C23" s="46" t="s">
        <v>32</v>
      </c>
      <c r="D23" s="51">
        <v>0</v>
      </c>
      <c r="E23" s="58"/>
      <c r="F23" s="57"/>
    </row>
    <row r="24" spans="1:6" ht="21" customHeight="1">
      <c r="A24" s="23"/>
      <c r="B24" s="50"/>
      <c r="C24" s="46" t="s">
        <v>33</v>
      </c>
      <c r="D24" s="50">
        <v>4869</v>
      </c>
      <c r="E24" s="58"/>
      <c r="F24" s="57"/>
    </row>
    <row r="25" spans="1:6" ht="21" customHeight="1">
      <c r="A25" s="23" t="s">
        <v>34</v>
      </c>
      <c r="B25" s="47">
        <f>B6+B7</f>
        <v>11879</v>
      </c>
      <c r="C25" s="23" t="s">
        <v>35</v>
      </c>
      <c r="D25" s="59">
        <f>SUM(D6:D24)</f>
        <v>11878.9</v>
      </c>
      <c r="E25" s="60"/>
      <c r="F25" s="61"/>
    </row>
    <row r="26" spans="1:6" ht="21" customHeight="1">
      <c r="A26" s="46" t="s">
        <v>77</v>
      </c>
      <c r="B26" s="50"/>
      <c r="C26" s="62" t="s">
        <v>37</v>
      </c>
      <c r="D26" s="50">
        <f>B30-D25</f>
        <v>0.1000000000003638</v>
      </c>
      <c r="E26" s="61"/>
      <c r="F26" s="61"/>
    </row>
    <row r="27" spans="1:6" ht="21" customHeight="1">
      <c r="A27" s="63" t="s">
        <v>78</v>
      </c>
      <c r="B27" s="51">
        <f>B28+B29</f>
        <v>0</v>
      </c>
      <c r="C27" s="64"/>
      <c r="D27" s="50"/>
      <c r="E27" s="57"/>
      <c r="F27" s="57"/>
    </row>
    <row r="28" spans="1:6" ht="21" customHeight="1">
      <c r="A28" s="49" t="s">
        <v>79</v>
      </c>
      <c r="B28" s="47"/>
      <c r="C28" s="65"/>
      <c r="D28" s="50"/>
      <c r="E28" s="57"/>
      <c r="F28" s="57"/>
    </row>
    <row r="29" spans="1:6" ht="21" customHeight="1">
      <c r="A29" s="49"/>
      <c r="B29" s="50"/>
      <c r="C29" s="66"/>
      <c r="D29" s="50"/>
      <c r="E29" s="57"/>
      <c r="F29" s="57"/>
    </row>
    <row r="30" spans="1:6" ht="21" customHeight="1">
      <c r="A30" s="23" t="s">
        <v>41</v>
      </c>
      <c r="B30" s="59">
        <f>B25+B26+B27</f>
        <v>11879</v>
      </c>
      <c r="C30" s="23" t="s">
        <v>42</v>
      </c>
      <c r="D30" s="50">
        <f>B30</f>
        <v>11879</v>
      </c>
      <c r="E30" s="57"/>
      <c r="F30" s="57"/>
    </row>
    <row r="31" spans="1:6" ht="27.75" customHeight="1">
      <c r="A31" s="67"/>
      <c r="B31" s="67"/>
      <c r="C31" s="67"/>
      <c r="D31" s="67"/>
      <c r="E31" s="57"/>
      <c r="F31" s="57"/>
    </row>
    <row r="32" spans="1:6" ht="27.75" customHeight="1">
      <c r="A32" s="68"/>
      <c r="B32" s="68"/>
      <c r="C32" s="68"/>
      <c r="D32" s="68"/>
      <c r="E32" s="57"/>
      <c r="F32" s="57"/>
    </row>
  </sheetData>
  <sheetProtection/>
  <printOptions/>
  <pageMargins left="0.28" right="0.1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workbookViewId="0" topLeftCell="A1">
      <selection activeCell="D51" sqref="D51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1" t="s">
        <v>80</v>
      </c>
      <c r="B1" s="28"/>
      <c r="C1" s="28"/>
      <c r="D1" s="28"/>
      <c r="E1" s="28"/>
    </row>
    <row r="2" spans="1:5" ht="24" customHeight="1">
      <c r="A2" s="19" t="s">
        <v>81</v>
      </c>
      <c r="B2" s="20"/>
      <c r="C2" s="20"/>
      <c r="D2" s="20"/>
      <c r="E2" s="20"/>
    </row>
    <row r="3" spans="1:5" ht="12.75" customHeight="1">
      <c r="A3" s="7" t="s">
        <v>2</v>
      </c>
      <c r="B3" s="21"/>
      <c r="C3" s="21"/>
      <c r="D3" s="21"/>
      <c r="E3" s="21" t="s">
        <v>3</v>
      </c>
    </row>
    <row r="4" spans="1:5" ht="20.25" customHeight="1">
      <c r="A4" s="11" t="s">
        <v>82</v>
      </c>
      <c r="B4" s="22" t="s">
        <v>7</v>
      </c>
      <c r="C4" s="22"/>
      <c r="D4" s="22"/>
      <c r="E4" s="23" t="s">
        <v>83</v>
      </c>
    </row>
    <row r="5" spans="1:5" ht="20.25" customHeight="1">
      <c r="A5" s="14"/>
      <c r="B5" s="14" t="s">
        <v>54</v>
      </c>
      <c r="C5" s="14" t="s">
        <v>61</v>
      </c>
      <c r="D5" s="14" t="s">
        <v>62</v>
      </c>
      <c r="E5" s="24"/>
    </row>
    <row r="6" spans="1:5" ht="18" customHeight="1">
      <c r="A6" s="25" t="s">
        <v>54</v>
      </c>
      <c r="B6" s="17">
        <f aca="true" t="shared" si="0" ref="B6:B15">C6+D6</f>
        <v>11879</v>
      </c>
      <c r="C6" s="17">
        <f>C7+C13+C19+C23+C26</f>
        <v>1854</v>
      </c>
      <c r="D6" s="17">
        <f>D7+D13+D19+D23+D26+D30+D33+D36</f>
        <v>10025</v>
      </c>
      <c r="E6" s="17">
        <v>0</v>
      </c>
    </row>
    <row r="7" spans="1:5" ht="18" customHeight="1">
      <c r="A7" s="25" t="s">
        <v>67</v>
      </c>
      <c r="B7" s="17">
        <f t="shared" si="0"/>
        <v>1061</v>
      </c>
      <c r="C7" s="26">
        <v>1048</v>
      </c>
      <c r="D7" s="27">
        <v>13</v>
      </c>
      <c r="E7" s="17">
        <v>0</v>
      </c>
    </row>
    <row r="8" spans="1:5" ht="18" customHeight="1">
      <c r="A8" s="25" t="s">
        <v>84</v>
      </c>
      <c r="B8" s="17">
        <f t="shared" si="0"/>
        <v>1020</v>
      </c>
      <c r="C8" s="26">
        <v>1012</v>
      </c>
      <c r="D8" s="27">
        <v>8</v>
      </c>
      <c r="E8" s="17">
        <v>0</v>
      </c>
    </row>
    <row r="9" spans="1:5" ht="18" customHeight="1">
      <c r="A9" s="25" t="s">
        <v>85</v>
      </c>
      <c r="B9" s="17">
        <f t="shared" si="0"/>
        <v>948</v>
      </c>
      <c r="C9" s="26">
        <v>940</v>
      </c>
      <c r="D9" s="27">
        <v>8</v>
      </c>
      <c r="E9" s="17">
        <v>0</v>
      </c>
    </row>
    <row r="10" spans="1:5" ht="18" customHeight="1">
      <c r="A10" s="25" t="s">
        <v>86</v>
      </c>
      <c r="B10" s="17">
        <f t="shared" si="0"/>
        <v>77</v>
      </c>
      <c r="C10" s="26">
        <v>72</v>
      </c>
      <c r="D10" s="27">
        <v>5</v>
      </c>
      <c r="E10" s="17">
        <v>0</v>
      </c>
    </row>
    <row r="11" spans="1:5" ht="18" customHeight="1">
      <c r="A11" s="25" t="s">
        <v>87</v>
      </c>
      <c r="B11" s="17">
        <f t="shared" si="0"/>
        <v>41</v>
      </c>
      <c r="C11" s="26">
        <v>36</v>
      </c>
      <c r="D11" s="27">
        <v>5</v>
      </c>
      <c r="E11" s="17">
        <v>0</v>
      </c>
    </row>
    <row r="12" spans="1:5" ht="18" customHeight="1">
      <c r="A12" s="25" t="s">
        <v>88</v>
      </c>
      <c r="B12" s="17">
        <f t="shared" si="0"/>
        <v>41</v>
      </c>
      <c r="C12" s="26">
        <v>36</v>
      </c>
      <c r="D12" s="27">
        <v>5</v>
      </c>
      <c r="E12" s="17">
        <v>0</v>
      </c>
    </row>
    <row r="13" spans="1:5" ht="18" customHeight="1">
      <c r="A13" s="25" t="s">
        <v>68</v>
      </c>
      <c r="B13" s="17">
        <f t="shared" si="0"/>
        <v>3519</v>
      </c>
      <c r="C13" s="26">
        <v>202</v>
      </c>
      <c r="D13" s="27">
        <v>3317</v>
      </c>
      <c r="E13" s="17">
        <v>0</v>
      </c>
    </row>
    <row r="14" spans="1:5" ht="18" customHeight="1">
      <c r="A14" s="25" t="s">
        <v>89</v>
      </c>
      <c r="B14" s="17">
        <f t="shared" si="0"/>
        <v>380</v>
      </c>
      <c r="C14" s="26">
        <v>202</v>
      </c>
      <c r="D14" s="27">
        <v>178</v>
      </c>
      <c r="E14" s="17">
        <v>0</v>
      </c>
    </row>
    <row r="15" spans="1:5" ht="18" customHeight="1">
      <c r="A15" s="25" t="s">
        <v>90</v>
      </c>
      <c r="B15" s="17">
        <f t="shared" si="0"/>
        <v>1181</v>
      </c>
      <c r="C15" s="26">
        <v>202</v>
      </c>
      <c r="D15" s="27">
        <v>979</v>
      </c>
      <c r="E15" s="17">
        <v>0</v>
      </c>
    </row>
    <row r="16" spans="1:5" ht="18" customHeight="1">
      <c r="A16" s="25" t="s">
        <v>91</v>
      </c>
      <c r="B16" s="17"/>
      <c r="C16" s="26"/>
      <c r="D16" s="27">
        <v>183</v>
      </c>
      <c r="E16" s="17"/>
    </row>
    <row r="17" spans="1:5" ht="18" customHeight="1">
      <c r="A17" s="25" t="s">
        <v>92</v>
      </c>
      <c r="B17" s="17"/>
      <c r="C17" s="26"/>
      <c r="D17" s="27">
        <v>475</v>
      </c>
      <c r="E17" s="17"/>
    </row>
    <row r="18" spans="1:5" ht="18" customHeight="1">
      <c r="A18" s="25" t="s">
        <v>93</v>
      </c>
      <c r="B18" s="17"/>
      <c r="C18" s="26"/>
      <c r="D18" s="27">
        <v>1501</v>
      </c>
      <c r="E18" s="17"/>
    </row>
    <row r="19" spans="1:5" ht="18" customHeight="1">
      <c r="A19" s="25" t="s">
        <v>71</v>
      </c>
      <c r="B19" s="17">
        <f aca="true" t="shared" si="1" ref="B19:B37">C19+D19</f>
        <v>128</v>
      </c>
      <c r="C19" s="26">
        <v>26</v>
      </c>
      <c r="D19" s="27">
        <v>102</v>
      </c>
      <c r="E19" s="17">
        <v>0</v>
      </c>
    </row>
    <row r="20" spans="1:5" ht="18" customHeight="1">
      <c r="A20" s="25" t="s">
        <v>94</v>
      </c>
      <c r="B20" s="17">
        <f t="shared" si="1"/>
        <v>128</v>
      </c>
      <c r="C20" s="26">
        <v>26</v>
      </c>
      <c r="D20" s="27">
        <v>102</v>
      </c>
      <c r="E20" s="17">
        <v>0</v>
      </c>
    </row>
    <row r="21" spans="1:5" ht="18" customHeight="1">
      <c r="A21" s="25" t="s">
        <v>95</v>
      </c>
      <c r="B21" s="17">
        <f t="shared" si="1"/>
        <v>11</v>
      </c>
      <c r="C21" s="26">
        <v>11</v>
      </c>
      <c r="D21" s="27"/>
      <c r="E21" s="17">
        <v>0</v>
      </c>
    </row>
    <row r="22" spans="1:5" ht="18" customHeight="1">
      <c r="A22" s="25" t="s">
        <v>96</v>
      </c>
      <c r="B22" s="17">
        <f t="shared" si="1"/>
        <v>15</v>
      </c>
      <c r="C22" s="26">
        <v>15</v>
      </c>
      <c r="D22" s="27"/>
      <c r="E22" s="17">
        <v>0</v>
      </c>
    </row>
    <row r="23" spans="1:5" ht="18" customHeight="1">
      <c r="A23" s="25" t="s">
        <v>69</v>
      </c>
      <c r="B23" s="17">
        <f t="shared" si="1"/>
        <v>1057</v>
      </c>
      <c r="C23" s="26">
        <v>170</v>
      </c>
      <c r="D23" s="27">
        <v>887</v>
      </c>
      <c r="E23" s="17">
        <v>0</v>
      </c>
    </row>
    <row r="24" spans="1:5" ht="18" customHeight="1">
      <c r="A24" s="25" t="s">
        <v>97</v>
      </c>
      <c r="B24" s="17">
        <f t="shared" si="1"/>
        <v>170</v>
      </c>
      <c r="C24" s="26">
        <v>170</v>
      </c>
      <c r="D24" s="27"/>
      <c r="E24" s="17">
        <v>0</v>
      </c>
    </row>
    <row r="25" spans="1:5" ht="18" customHeight="1">
      <c r="A25" s="29" t="s">
        <v>98</v>
      </c>
      <c r="B25" s="17">
        <f t="shared" si="1"/>
        <v>170</v>
      </c>
      <c r="C25" s="30">
        <v>170</v>
      </c>
      <c r="D25" s="29"/>
      <c r="E25" s="29"/>
    </row>
    <row r="26" spans="1:5" ht="18" customHeight="1">
      <c r="A26" s="29" t="s">
        <v>70</v>
      </c>
      <c r="B26" s="17">
        <f t="shared" si="1"/>
        <v>1180</v>
      </c>
      <c r="C26" s="30">
        <v>408</v>
      </c>
      <c r="D26" s="30">
        <v>772</v>
      </c>
      <c r="E26" s="29"/>
    </row>
    <row r="27" spans="1:5" ht="18" customHeight="1">
      <c r="A27" s="29" t="s">
        <v>99</v>
      </c>
      <c r="B27" s="17">
        <f t="shared" si="1"/>
        <v>408</v>
      </c>
      <c r="C27" s="30">
        <v>408</v>
      </c>
      <c r="D27" s="29"/>
      <c r="E27" s="29"/>
    </row>
    <row r="28" spans="1:5" ht="18" customHeight="1">
      <c r="A28" s="31" t="s">
        <v>88</v>
      </c>
      <c r="B28" s="17">
        <f t="shared" si="1"/>
        <v>302</v>
      </c>
      <c r="C28" s="32">
        <v>302</v>
      </c>
      <c r="D28" s="33"/>
      <c r="E28" s="31"/>
    </row>
    <row r="29" spans="1:5" ht="18" customHeight="1">
      <c r="A29" s="31" t="s">
        <v>100</v>
      </c>
      <c r="B29" s="17">
        <f t="shared" si="1"/>
        <v>106</v>
      </c>
      <c r="C29" s="32">
        <v>106</v>
      </c>
      <c r="D29" s="33"/>
      <c r="E29" s="31"/>
    </row>
    <row r="30" spans="1:5" ht="18" customHeight="1">
      <c r="A30" s="31" t="s">
        <v>72</v>
      </c>
      <c r="B30" s="17">
        <f t="shared" si="1"/>
        <v>57</v>
      </c>
      <c r="C30" s="33"/>
      <c r="D30" s="30">
        <v>57</v>
      </c>
      <c r="E30" s="31"/>
    </row>
    <row r="31" spans="1:5" ht="18" customHeight="1">
      <c r="A31" s="31" t="s">
        <v>101</v>
      </c>
      <c r="B31" s="17">
        <f t="shared" si="1"/>
        <v>57</v>
      </c>
      <c r="C31" s="33"/>
      <c r="D31" s="32">
        <v>57</v>
      </c>
      <c r="E31" s="31"/>
    </row>
    <row r="32" spans="1:5" ht="18" customHeight="1">
      <c r="A32" s="31" t="s">
        <v>102</v>
      </c>
      <c r="B32" s="17">
        <f t="shared" si="1"/>
        <v>57</v>
      </c>
      <c r="C32" s="33"/>
      <c r="D32" s="32">
        <v>57</v>
      </c>
      <c r="E32" s="31"/>
    </row>
    <row r="33" spans="1:5" ht="18" customHeight="1">
      <c r="A33" s="31" t="s">
        <v>73</v>
      </c>
      <c r="B33" s="17">
        <f t="shared" si="1"/>
        <v>8</v>
      </c>
      <c r="C33" s="33"/>
      <c r="D33" s="30">
        <v>8</v>
      </c>
      <c r="E33" s="31"/>
    </row>
    <row r="34" spans="1:5" ht="18" customHeight="1">
      <c r="A34" s="31" t="s">
        <v>103</v>
      </c>
      <c r="B34" s="17">
        <f t="shared" si="1"/>
        <v>8</v>
      </c>
      <c r="C34" s="33"/>
      <c r="D34" s="32">
        <v>8</v>
      </c>
      <c r="E34" s="31"/>
    </row>
    <row r="35" spans="1:5" ht="18" customHeight="1">
      <c r="A35" s="31" t="s">
        <v>104</v>
      </c>
      <c r="B35" s="17">
        <f t="shared" si="1"/>
        <v>8</v>
      </c>
      <c r="C35" s="33"/>
      <c r="D35" s="32">
        <v>8</v>
      </c>
      <c r="E35" s="31"/>
    </row>
    <row r="36" spans="1:5" ht="18" customHeight="1">
      <c r="A36" s="31" t="s">
        <v>66</v>
      </c>
      <c r="B36" s="17">
        <f t="shared" si="1"/>
        <v>4869</v>
      </c>
      <c r="C36" s="33"/>
      <c r="D36" s="30">
        <v>4869</v>
      </c>
      <c r="E36" s="31"/>
    </row>
    <row r="37" spans="1:5" ht="18" customHeight="1">
      <c r="A37" s="31" t="s">
        <v>105</v>
      </c>
      <c r="B37" s="17">
        <f t="shared" si="1"/>
        <v>4869</v>
      </c>
      <c r="C37" s="33"/>
      <c r="D37" s="32">
        <v>4869</v>
      </c>
      <c r="E37" s="31"/>
    </row>
  </sheetData>
  <sheetProtection/>
  <mergeCells count="2">
    <mergeCell ref="A4:A5"/>
    <mergeCell ref="E4:E5"/>
  </mergeCells>
  <printOptions/>
  <pageMargins left="0.75" right="0.75" top="0.61" bottom="1" header="0.5" footer="0.5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6" sqref="B6"/>
    </sheetView>
  </sheetViews>
  <sheetFormatPr defaultColWidth="9.16015625" defaultRowHeight="12.75" customHeight="1"/>
  <cols>
    <col min="1" max="1" width="43.66015625" style="0" customWidth="1"/>
    <col min="2" max="5" width="29" style="0" customWidth="1"/>
  </cols>
  <sheetData>
    <row r="1" spans="1:5" ht="12.75" customHeight="1">
      <c r="A1" s="1" t="s">
        <v>106</v>
      </c>
      <c r="B1" s="28"/>
      <c r="C1" s="28"/>
      <c r="D1" s="28"/>
      <c r="E1" s="28"/>
    </row>
    <row r="2" spans="1:5" ht="24" customHeight="1">
      <c r="A2" s="19" t="s">
        <v>107</v>
      </c>
      <c r="B2" s="20"/>
      <c r="C2" s="20"/>
      <c r="D2" s="20"/>
      <c r="E2" s="20"/>
    </row>
    <row r="3" spans="1:5" ht="12.75" customHeight="1">
      <c r="A3" s="7" t="s">
        <v>2</v>
      </c>
      <c r="B3" s="21"/>
      <c r="C3" s="21"/>
      <c r="D3" s="21"/>
      <c r="E3" s="21" t="s">
        <v>3</v>
      </c>
    </row>
    <row r="4" spans="1:5" ht="20.25" customHeight="1">
      <c r="A4" s="11" t="s">
        <v>82</v>
      </c>
      <c r="B4" s="22" t="s">
        <v>7</v>
      </c>
      <c r="C4" s="22"/>
      <c r="D4" s="22"/>
      <c r="E4" s="23" t="s">
        <v>83</v>
      </c>
    </row>
    <row r="5" spans="1:5" ht="20.25" customHeight="1">
      <c r="A5" s="14"/>
      <c r="B5" s="14" t="s">
        <v>54</v>
      </c>
      <c r="C5" s="14" t="s">
        <v>61</v>
      </c>
      <c r="D5" s="14" t="s">
        <v>62</v>
      </c>
      <c r="E5" s="24"/>
    </row>
    <row r="6" spans="1:5" ht="18" customHeight="1">
      <c r="A6" s="25"/>
      <c r="B6" s="17"/>
      <c r="C6" s="26"/>
      <c r="D6" s="27"/>
      <c r="E6" s="17"/>
    </row>
    <row r="7" spans="1:5" ht="12.75" customHeight="1">
      <c r="A7" s="18"/>
      <c r="B7" s="18"/>
      <c r="C7" s="18"/>
      <c r="D7" s="18"/>
      <c r="E7" s="18"/>
    </row>
    <row r="8" spans="1:5" ht="12.75" customHeight="1">
      <c r="A8" s="18"/>
      <c r="B8" s="18"/>
      <c r="C8" s="18"/>
      <c r="D8" s="18"/>
      <c r="E8" s="18"/>
    </row>
    <row r="9" spans="1:5" ht="12.75" customHeight="1">
      <c r="A9" s="18"/>
      <c r="B9" s="18"/>
      <c r="C9" s="18"/>
      <c r="D9" s="18"/>
      <c r="E9" s="18"/>
    </row>
    <row r="10" spans="1:5" ht="12.75" customHeight="1">
      <c r="A10" s="18"/>
      <c r="B10" s="18"/>
      <c r="C10" s="18"/>
      <c r="E10" s="18"/>
    </row>
    <row r="11" spans="1:2" ht="12.75" customHeight="1">
      <c r="A11" s="18"/>
      <c r="B11" s="18"/>
    </row>
    <row r="12" spans="1:2" ht="12.75" customHeight="1">
      <c r="A12" s="18"/>
      <c r="B12" s="18"/>
    </row>
    <row r="13" spans="1:2" ht="12.75" customHeight="1">
      <c r="A13" s="18"/>
      <c r="B13" s="18"/>
    </row>
    <row r="14" ht="12.75" customHeight="1">
      <c r="B14" s="18"/>
    </row>
    <row r="15" ht="12.75" customHeight="1">
      <c r="B15" s="18"/>
    </row>
  </sheetData>
  <sheetProtection/>
  <mergeCells count="2">
    <mergeCell ref="A4:A5"/>
    <mergeCell ref="E4:E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22">
      <selection activeCell="D13" sqref="D13"/>
    </sheetView>
  </sheetViews>
  <sheetFormatPr defaultColWidth="38" defaultRowHeight="12.75" customHeight="1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1" t="s">
        <v>108</v>
      </c>
      <c r="B1" s="8"/>
      <c r="C1" s="8"/>
      <c r="D1" s="8"/>
      <c r="E1" s="8"/>
    </row>
    <row r="2" spans="1:5" ht="24" customHeight="1">
      <c r="A2" s="19" t="s">
        <v>109</v>
      </c>
      <c r="B2" s="20"/>
      <c r="C2" s="20"/>
      <c r="D2" s="20"/>
      <c r="E2" s="20"/>
    </row>
    <row r="3" spans="1:5" ht="12.75" customHeight="1">
      <c r="A3" s="7" t="s">
        <v>2</v>
      </c>
      <c r="B3" s="21"/>
      <c r="C3" s="21"/>
      <c r="D3" s="21"/>
      <c r="E3" s="21" t="s">
        <v>3</v>
      </c>
    </row>
    <row r="4" spans="1:5" ht="18" customHeight="1">
      <c r="A4" s="11" t="s">
        <v>82</v>
      </c>
      <c r="B4" s="22" t="s">
        <v>7</v>
      </c>
      <c r="C4" s="22"/>
      <c r="D4" s="22"/>
      <c r="E4" s="23" t="s">
        <v>83</v>
      </c>
    </row>
    <row r="5" spans="1:5" ht="16.5" customHeight="1">
      <c r="A5" s="14"/>
      <c r="B5" s="14" t="s">
        <v>54</v>
      </c>
      <c r="C5" s="14" t="s">
        <v>110</v>
      </c>
      <c r="D5" s="14" t="s">
        <v>111</v>
      </c>
      <c r="E5" s="24"/>
    </row>
    <row r="6" spans="1:5" ht="21" customHeight="1">
      <c r="A6" s="25" t="s">
        <v>54</v>
      </c>
      <c r="B6" s="17">
        <f>C6+D6</f>
        <v>1854</v>
      </c>
      <c r="C6" s="26">
        <f>C7+C22</f>
        <v>1837</v>
      </c>
      <c r="D6" s="27">
        <v>17</v>
      </c>
      <c r="E6" s="17">
        <v>0</v>
      </c>
    </row>
    <row r="7" spans="1:5" ht="21" customHeight="1">
      <c r="A7" s="25" t="s">
        <v>112</v>
      </c>
      <c r="B7" s="17">
        <f aca="true" t="shared" si="0" ref="B7:B30">C7+D7</f>
        <v>1258</v>
      </c>
      <c r="C7" s="26">
        <f>C8+C9+C10+C11+C12+C13</f>
        <v>1258</v>
      </c>
      <c r="D7" s="27"/>
      <c r="E7" s="17">
        <v>0</v>
      </c>
    </row>
    <row r="8" spans="1:5" ht="21" customHeight="1">
      <c r="A8" s="25" t="s">
        <v>113</v>
      </c>
      <c r="B8" s="17">
        <f t="shared" si="0"/>
        <v>270</v>
      </c>
      <c r="C8" s="26">
        <v>270</v>
      </c>
      <c r="D8" s="27"/>
      <c r="E8" s="17">
        <v>0</v>
      </c>
    </row>
    <row r="9" spans="1:5" ht="21" customHeight="1">
      <c r="A9" s="25" t="s">
        <v>114</v>
      </c>
      <c r="B9" s="17">
        <f t="shared" si="0"/>
        <v>721</v>
      </c>
      <c r="C9" s="26">
        <v>721</v>
      </c>
      <c r="D9" s="27"/>
      <c r="E9" s="17">
        <v>0</v>
      </c>
    </row>
    <row r="10" spans="1:5" ht="21" customHeight="1">
      <c r="A10" s="25" t="s">
        <v>115</v>
      </c>
      <c r="B10" s="17">
        <f t="shared" si="0"/>
        <v>0</v>
      </c>
      <c r="C10" s="26"/>
      <c r="D10" s="27"/>
      <c r="E10" s="17">
        <v>0</v>
      </c>
    </row>
    <row r="11" spans="1:5" ht="21" customHeight="1">
      <c r="A11" s="25" t="s">
        <v>116</v>
      </c>
      <c r="B11" s="17">
        <f t="shared" si="0"/>
        <v>0</v>
      </c>
      <c r="C11" s="26"/>
      <c r="D11" s="27"/>
      <c r="E11" s="17">
        <v>0</v>
      </c>
    </row>
    <row r="12" spans="1:5" ht="21" customHeight="1">
      <c r="A12" s="25" t="s">
        <v>117</v>
      </c>
      <c r="B12" s="17">
        <f t="shared" si="0"/>
        <v>267</v>
      </c>
      <c r="C12" s="26">
        <v>267</v>
      </c>
      <c r="D12" s="27"/>
      <c r="E12" s="17">
        <v>0</v>
      </c>
    </row>
    <row r="13" spans="1:5" ht="21" customHeight="1">
      <c r="A13" s="25" t="s">
        <v>118</v>
      </c>
      <c r="B13" s="17">
        <f t="shared" si="0"/>
        <v>0</v>
      </c>
      <c r="C13" s="26"/>
      <c r="D13" s="27"/>
      <c r="E13" s="17">
        <v>0</v>
      </c>
    </row>
    <row r="14" spans="1:5" ht="21" customHeight="1">
      <c r="A14" s="25" t="s">
        <v>119</v>
      </c>
      <c r="B14" s="17">
        <f t="shared" si="0"/>
        <v>17</v>
      </c>
      <c r="C14" s="26"/>
      <c r="D14" s="27">
        <f>D15+D16+D20</f>
        <v>17</v>
      </c>
      <c r="E14" s="17">
        <v>0</v>
      </c>
    </row>
    <row r="15" spans="1:5" ht="21" customHeight="1">
      <c r="A15" s="25" t="s">
        <v>120</v>
      </c>
      <c r="B15" s="17">
        <f t="shared" si="0"/>
        <v>4</v>
      </c>
      <c r="C15" s="26"/>
      <c r="D15" s="27">
        <v>4</v>
      </c>
      <c r="E15" s="17">
        <v>0</v>
      </c>
    </row>
    <row r="16" spans="1:5" ht="21" customHeight="1">
      <c r="A16" s="25" t="s">
        <v>121</v>
      </c>
      <c r="B16" s="17">
        <f t="shared" si="0"/>
        <v>8</v>
      </c>
      <c r="C16" s="26"/>
      <c r="D16" s="27">
        <v>8</v>
      </c>
      <c r="E16" s="17">
        <v>0</v>
      </c>
    </row>
    <row r="17" spans="1:5" ht="21" customHeight="1">
      <c r="A17" s="25" t="s">
        <v>122</v>
      </c>
      <c r="B17" s="17">
        <f t="shared" si="0"/>
        <v>0</v>
      </c>
      <c r="C17" s="26"/>
      <c r="D17" s="27"/>
      <c r="E17" s="17">
        <v>0</v>
      </c>
    </row>
    <row r="18" spans="1:5" ht="21" customHeight="1">
      <c r="A18" s="25" t="s">
        <v>123</v>
      </c>
      <c r="B18" s="17">
        <f t="shared" si="0"/>
        <v>0</v>
      </c>
      <c r="C18" s="26"/>
      <c r="D18" s="27"/>
      <c r="E18" s="17">
        <v>0</v>
      </c>
    </row>
    <row r="19" spans="1:5" ht="21" customHeight="1">
      <c r="A19" s="25" t="s">
        <v>124</v>
      </c>
      <c r="B19" s="17">
        <f t="shared" si="0"/>
        <v>0</v>
      </c>
      <c r="C19" s="26"/>
      <c r="D19" s="27"/>
      <c r="E19" s="17">
        <v>0</v>
      </c>
    </row>
    <row r="20" spans="1:5" ht="21" customHeight="1">
      <c r="A20" s="25" t="s">
        <v>125</v>
      </c>
      <c r="B20" s="17">
        <f t="shared" si="0"/>
        <v>5</v>
      </c>
      <c r="C20" s="26"/>
      <c r="D20" s="27">
        <v>5</v>
      </c>
      <c r="E20" s="17">
        <v>0</v>
      </c>
    </row>
    <row r="21" spans="1:5" ht="21" customHeight="1">
      <c r="A21" s="25" t="s">
        <v>126</v>
      </c>
      <c r="B21" s="17">
        <f t="shared" si="0"/>
        <v>0</v>
      </c>
      <c r="C21" s="26"/>
      <c r="D21" s="27"/>
      <c r="E21" s="17">
        <v>0</v>
      </c>
    </row>
    <row r="22" spans="1:5" ht="21" customHeight="1">
      <c r="A22" s="25" t="s">
        <v>127</v>
      </c>
      <c r="B22" s="17">
        <f t="shared" si="0"/>
        <v>579</v>
      </c>
      <c r="C22" s="26">
        <f>C23+C24+C26+C30</f>
        <v>579</v>
      </c>
      <c r="D22" s="27"/>
      <c r="E22" s="17">
        <v>0</v>
      </c>
    </row>
    <row r="23" spans="1:5" ht="21" customHeight="1">
      <c r="A23" s="25" t="s">
        <v>128</v>
      </c>
      <c r="B23" s="17">
        <f t="shared" si="0"/>
        <v>21</v>
      </c>
      <c r="C23" s="26">
        <v>21</v>
      </c>
      <c r="D23" s="27"/>
      <c r="E23" s="17">
        <v>0</v>
      </c>
    </row>
    <row r="24" spans="1:5" ht="21" customHeight="1">
      <c r="A24" s="25" t="s">
        <v>129</v>
      </c>
      <c r="B24" s="17">
        <f t="shared" si="0"/>
        <v>21</v>
      </c>
      <c r="C24" s="26">
        <v>21</v>
      </c>
      <c r="D24" s="27"/>
      <c r="E24" s="17">
        <v>0</v>
      </c>
    </row>
    <row r="25" spans="1:5" ht="21" customHeight="1">
      <c r="A25" s="25" t="s">
        <v>130</v>
      </c>
      <c r="B25" s="17">
        <f t="shared" si="0"/>
        <v>0</v>
      </c>
      <c r="C25" s="26"/>
      <c r="D25" s="27"/>
      <c r="E25" s="17">
        <v>0</v>
      </c>
    </row>
    <row r="26" spans="1:5" ht="21" customHeight="1">
      <c r="A26" s="25" t="s">
        <v>131</v>
      </c>
      <c r="B26" s="17">
        <f t="shared" si="0"/>
        <v>491</v>
      </c>
      <c r="C26" s="26">
        <v>491</v>
      </c>
      <c r="D26" s="27"/>
      <c r="E26" s="17">
        <v>0</v>
      </c>
    </row>
    <row r="27" spans="1:5" ht="21" customHeight="1">
      <c r="A27" s="25" t="s">
        <v>132</v>
      </c>
      <c r="B27" s="17">
        <f t="shared" si="0"/>
        <v>0</v>
      </c>
      <c r="C27" s="26"/>
      <c r="D27" s="27"/>
      <c r="E27" s="17">
        <v>0</v>
      </c>
    </row>
    <row r="28" spans="1:5" ht="21" customHeight="1">
      <c r="A28" s="25" t="s">
        <v>133</v>
      </c>
      <c r="B28" s="17">
        <f t="shared" si="0"/>
        <v>0</v>
      </c>
      <c r="C28" s="26"/>
      <c r="D28" s="27"/>
      <c r="E28" s="17">
        <v>0</v>
      </c>
    </row>
    <row r="29" spans="1:5" ht="21" customHeight="1">
      <c r="A29" s="25" t="s">
        <v>134</v>
      </c>
      <c r="B29" s="17">
        <f t="shared" si="0"/>
        <v>0</v>
      </c>
      <c r="C29" s="26"/>
      <c r="D29" s="27"/>
      <c r="E29" s="17">
        <v>0</v>
      </c>
    </row>
    <row r="30" spans="1:5" ht="21" customHeight="1">
      <c r="A30" s="25" t="s">
        <v>135</v>
      </c>
      <c r="B30" s="17">
        <f t="shared" si="0"/>
        <v>46</v>
      </c>
      <c r="C30" s="26">
        <v>46</v>
      </c>
      <c r="D30" s="27"/>
      <c r="E30" s="17">
        <v>0</v>
      </c>
    </row>
    <row r="31" spans="1:5" ht="12.75" customHeight="1">
      <c r="A31" s="18"/>
      <c r="B31" s="18"/>
      <c r="C31" s="18"/>
      <c r="D31" s="18"/>
      <c r="E31" s="18"/>
    </row>
    <row r="32" spans="1:5" ht="12.75" customHeight="1">
      <c r="A32" s="18"/>
      <c r="B32" s="18"/>
      <c r="C32" s="18"/>
      <c r="D32" s="18"/>
      <c r="E32" s="18"/>
    </row>
    <row r="33" spans="1:5" ht="12.75" customHeight="1">
      <c r="A33" s="18"/>
      <c r="B33" s="18"/>
      <c r="C33" s="18"/>
      <c r="D33" s="18"/>
      <c r="E33" s="18"/>
    </row>
  </sheetData>
  <sheetProtection/>
  <mergeCells count="2">
    <mergeCell ref="A4:A5"/>
    <mergeCell ref="E4:E5"/>
  </mergeCells>
  <printOptions/>
  <pageMargins left="0.75" right="0.75" top="0.24" bottom="0.47" header="0.16" footer="0.2"/>
  <pageSetup fitToHeight="1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F18" sqref="F18"/>
    </sheetView>
  </sheetViews>
  <sheetFormatPr defaultColWidth="26.16015625" defaultRowHeight="12.75" customHeight="1"/>
  <cols>
    <col min="1" max="6" width="21.33203125" style="0" customWidth="1"/>
  </cols>
  <sheetData>
    <row r="1" spans="1:6" ht="12.75" customHeight="1">
      <c r="A1" s="1" t="s">
        <v>136</v>
      </c>
      <c r="B1" s="2"/>
      <c r="C1" s="2"/>
      <c r="D1" s="2"/>
      <c r="E1" s="2"/>
      <c r="F1" s="2"/>
    </row>
    <row r="2" spans="1:6" ht="24.75" customHeight="1">
      <c r="A2" s="3" t="s">
        <v>137</v>
      </c>
      <c r="B2" s="4"/>
      <c r="C2" s="4"/>
      <c r="D2" s="4"/>
      <c r="E2" s="4"/>
      <c r="F2" s="4"/>
    </row>
    <row r="3" spans="1:6" ht="12.75" customHeight="1">
      <c r="A3" s="5"/>
      <c r="B3" s="6"/>
      <c r="C3" s="6"/>
      <c r="D3" s="6"/>
      <c r="E3" s="6"/>
      <c r="F3" s="6"/>
    </row>
    <row r="4" spans="1:6" ht="22.5" customHeight="1">
      <c r="A4" s="7" t="s">
        <v>2</v>
      </c>
      <c r="B4" s="1"/>
      <c r="C4" s="8"/>
      <c r="D4" s="8"/>
      <c r="E4" s="8"/>
      <c r="F4" s="9" t="s">
        <v>3</v>
      </c>
    </row>
    <row r="5" spans="1:6" ht="22.5" customHeight="1">
      <c r="A5" s="10" t="s">
        <v>54</v>
      </c>
      <c r="B5" s="11" t="s">
        <v>138</v>
      </c>
      <c r="C5" s="12" t="s">
        <v>139</v>
      </c>
      <c r="D5" s="12"/>
      <c r="E5" s="12"/>
      <c r="F5" s="10" t="s">
        <v>140</v>
      </c>
    </row>
    <row r="6" spans="1:6" ht="15.75" customHeight="1">
      <c r="A6" s="13"/>
      <c r="B6" s="14"/>
      <c r="C6" s="13" t="s">
        <v>141</v>
      </c>
      <c r="D6" s="15" t="s">
        <v>142</v>
      </c>
      <c r="E6" s="16" t="s">
        <v>143</v>
      </c>
      <c r="F6" s="13"/>
    </row>
    <row r="7" spans="1:6" ht="21" customHeight="1">
      <c r="A7" s="17">
        <v>11</v>
      </c>
      <c r="B7" s="17">
        <v>0</v>
      </c>
      <c r="C7" s="17">
        <v>8</v>
      </c>
      <c r="D7" s="17">
        <v>8</v>
      </c>
      <c r="E7" s="17">
        <v>0</v>
      </c>
      <c r="F7" s="17">
        <v>3.3</v>
      </c>
    </row>
    <row r="8" spans="1:6" ht="12.75" customHeight="1">
      <c r="A8" s="18"/>
      <c r="B8" s="18"/>
      <c r="C8" s="18"/>
      <c r="D8" s="18"/>
      <c r="E8" s="18"/>
      <c r="F8" s="18"/>
    </row>
    <row r="9" spans="1:6" ht="12.75" customHeight="1">
      <c r="A9" s="18"/>
      <c r="B9" s="18"/>
      <c r="C9" s="18"/>
      <c r="D9" s="18"/>
      <c r="E9" s="18"/>
      <c r="F9" s="18"/>
    </row>
    <row r="10" spans="2:6" ht="12.75" customHeight="1">
      <c r="B10" s="18"/>
      <c r="C10" s="18"/>
      <c r="D10" s="18"/>
      <c r="E10" s="18"/>
      <c r="F10" s="18"/>
    </row>
    <row r="11" spans="2:6" ht="12.75" customHeight="1">
      <c r="B11" s="18"/>
      <c r="C11" s="18"/>
      <c r="D11" s="18"/>
      <c r="E11" s="18"/>
      <c r="F11" s="18"/>
    </row>
    <row r="12" spans="2:4" ht="12.75" customHeight="1">
      <c r="B12" s="18"/>
      <c r="C12" s="18"/>
      <c r="D12" s="18"/>
    </row>
    <row r="13" spans="2:3" ht="12.75" customHeight="1">
      <c r="B13" s="18"/>
      <c r="C13" s="18"/>
    </row>
    <row r="14" spans="2:3" ht="12.75" customHeight="1">
      <c r="B14" s="18"/>
      <c r="C14" s="18"/>
    </row>
    <row r="15" ht="12.75" customHeight="1">
      <c r="C15" s="18"/>
    </row>
    <row r="16" ht="12.75" customHeight="1">
      <c r="C16" s="18"/>
    </row>
    <row r="17" ht="12.75" customHeight="1">
      <c r="C17" s="18"/>
    </row>
    <row r="18" ht="12.75" customHeight="1">
      <c r="C18" s="18"/>
    </row>
  </sheetData>
  <sheetProtection/>
  <mergeCells count="4">
    <mergeCell ref="C5:E5"/>
    <mergeCell ref="A5:A6"/>
    <mergeCell ref="B5:B6"/>
    <mergeCell ref="F5:F6"/>
  </mergeCells>
  <printOptions/>
  <pageMargins left="0.75" right="0.75" top="1" bottom="1" header="0.5" footer="0.5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S23" sqref="S23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2017-01-26T03:29:20Z</dcterms:created>
  <dcterms:modified xsi:type="dcterms:W3CDTF">2017-02-06T04:17:40Z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