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一次性补贴明细 (个人)" sheetId="7" r:id="rId1"/>
    <sheet name="耕地地力保护补贴明细 (个人)" sheetId="6" r:id="rId2"/>
    <sheet name="夏粮-耕地地力保护补贴明细" sheetId="8" r:id="rId3"/>
    <sheet name="秋粮—耕地地力保护补贴明细" sheetId="3" r:id="rId4"/>
    <sheet name="一次性补贴明细" sheetId="4" r:id="rId5"/>
    <sheet name="再次发放一次性补贴明细" sheetId="9" r:id="rId6"/>
  </sheets>
  <externalReferences>
    <externalReference r:id="rId7"/>
  </externalReferences>
  <definedNames>
    <definedName name="_xlnm.Print_Titles" localSheetId="1">'耕地地力保护补贴明细 (个人)'!$1:$3</definedName>
    <definedName name="_xlnm.Print_Titles" localSheetId="3">秋粮—耕地地力保护补贴明细!$1:$3</definedName>
    <definedName name="_xlnm.Print_Titles" localSheetId="0">'一次性补贴明细 (个人)'!$1:$3</definedName>
    <definedName name="_xlnm.Print_Titles" localSheetId="5">再次发放一次性补贴明细!$3:$3</definedName>
  </definedNames>
  <calcPr calcId="144525"/>
</workbook>
</file>

<file path=xl/sharedStrings.xml><?xml version="1.0" encoding="utf-8"?>
<sst xmlns="http://schemas.openxmlformats.org/spreadsheetml/2006/main" count="2339" uniqueCount="330">
  <si>
    <t>2022年东丽区金桥街道实际种粮户农民一次性补贴（一卡通）信息明细表</t>
  </si>
  <si>
    <t>单位：亩、元</t>
  </si>
  <si>
    <t>序号</t>
  </si>
  <si>
    <t>村队</t>
  </si>
  <si>
    <t>姓名</t>
  </si>
  <si>
    <t>身份证号码</t>
  </si>
  <si>
    <t>电话</t>
  </si>
  <si>
    <t>有无土地承包协议</t>
  </si>
  <si>
    <t>粮食种植    面积</t>
  </si>
  <si>
    <t>种植        种类</t>
  </si>
  <si>
    <r>
      <rPr>
        <sz val="10"/>
        <color theme="1"/>
        <rFont val="仿宋_GB2312"/>
        <charset val="134"/>
      </rPr>
      <t xml:space="preserve">一次性补贴金额  </t>
    </r>
    <r>
      <rPr>
        <sz val="12"/>
        <color theme="1"/>
        <rFont val="仿宋_GB2312"/>
        <charset val="134"/>
      </rPr>
      <t xml:space="preserve">                （5.2元/亩）</t>
    </r>
  </si>
  <si>
    <t>备注</t>
  </si>
  <si>
    <t>中营</t>
  </si>
  <si>
    <t>陈学利</t>
  </si>
  <si>
    <t>135****6144</t>
  </si>
  <si>
    <t>有</t>
  </si>
  <si>
    <t>玉米</t>
  </si>
  <si>
    <t>刘刚祥</t>
  </si>
  <si>
    <t>130****6687</t>
  </si>
  <si>
    <t>孔令成</t>
  </si>
  <si>
    <t>137****9074</t>
  </si>
  <si>
    <t>刘瑞树</t>
  </si>
  <si>
    <t>136****6498</t>
  </si>
  <si>
    <t>陈学城</t>
  </si>
  <si>
    <t>136****6559</t>
  </si>
  <si>
    <t>李洪梅</t>
  </si>
  <si>
    <t>186****3506</t>
  </si>
  <si>
    <t>李延和</t>
  </si>
  <si>
    <t>130****9662</t>
  </si>
  <si>
    <t>王起河</t>
  </si>
  <si>
    <t>132****5347</t>
  </si>
  <si>
    <t>靳爱丽</t>
  </si>
  <si>
    <t>138****0369</t>
  </si>
  <si>
    <t>于立竹</t>
  </si>
  <si>
    <t>130****8999</t>
  </si>
  <si>
    <t>赵梦全</t>
  </si>
  <si>
    <t>131****2652</t>
  </si>
  <si>
    <t>玉米、高粱</t>
  </si>
  <si>
    <t>田桂智</t>
  </si>
  <si>
    <t>180****0091</t>
  </si>
  <si>
    <t>孔庆海</t>
  </si>
  <si>
    <t>131****8583</t>
  </si>
  <si>
    <t>玉米、黄豆</t>
  </si>
  <si>
    <t>田桂元</t>
  </si>
  <si>
    <t>133****2857</t>
  </si>
  <si>
    <t>杨恩德</t>
  </si>
  <si>
    <t>133****7111</t>
  </si>
  <si>
    <t>杨恩福</t>
  </si>
  <si>
    <t>186****9701</t>
  </si>
  <si>
    <t>陈凤树</t>
  </si>
  <si>
    <t>131****5196</t>
  </si>
  <si>
    <t>赵梦贵</t>
  </si>
  <si>
    <t>137****3995</t>
  </si>
  <si>
    <t>孔兆龙</t>
  </si>
  <si>
    <t>130****4632</t>
  </si>
  <si>
    <t>刘全祥</t>
  </si>
  <si>
    <t>150****1415</t>
  </si>
  <si>
    <t>刘福祥</t>
  </si>
  <si>
    <t>158****1673</t>
  </si>
  <si>
    <t>闫金义</t>
  </si>
  <si>
    <t>138****0874</t>
  </si>
  <si>
    <t>杨秀梅</t>
  </si>
  <si>
    <t>139****4160</t>
  </si>
  <si>
    <t>张绍青</t>
  </si>
  <si>
    <t>178****7249</t>
  </si>
  <si>
    <t>孟祥龙</t>
  </si>
  <si>
    <t>153****7307</t>
  </si>
  <si>
    <t>杨家利</t>
  </si>
  <si>
    <t>185****1849</t>
  </si>
  <si>
    <t>水稻、玉米、黄豆</t>
  </si>
  <si>
    <t>杨恩清</t>
  </si>
  <si>
    <t>185****7994</t>
  </si>
  <si>
    <t>李长俊</t>
  </si>
  <si>
    <t>130****1261</t>
  </si>
  <si>
    <t>张长发</t>
  </si>
  <si>
    <t>132****0910</t>
  </si>
  <si>
    <t>城上</t>
  </si>
  <si>
    <t>李兴山</t>
  </si>
  <si>
    <t>138****2835</t>
  </si>
  <si>
    <t>窦鲁来</t>
  </si>
  <si>
    <t>150****9034</t>
  </si>
  <si>
    <t>李玉喜</t>
  </si>
  <si>
    <t>158****5029</t>
  </si>
  <si>
    <t>刘景海</t>
  </si>
  <si>
    <t>133****5704</t>
  </si>
  <si>
    <t>张洪军</t>
  </si>
  <si>
    <t>130****4192</t>
  </si>
  <si>
    <t>邢树石</t>
  </si>
  <si>
    <t>155****1153</t>
  </si>
  <si>
    <t>邢树立</t>
  </si>
  <si>
    <t>138****3587</t>
  </si>
  <si>
    <t>胡金星</t>
  </si>
  <si>
    <t>186****6810</t>
  </si>
  <si>
    <t>李兴丽</t>
  </si>
  <si>
    <t>185****4216</t>
  </si>
  <si>
    <t>刘振喜</t>
  </si>
  <si>
    <t>182****2108</t>
  </si>
  <si>
    <t>李东明</t>
  </si>
  <si>
    <t>137****9058</t>
  </si>
  <si>
    <t>李兴福</t>
  </si>
  <si>
    <t>137****9356</t>
  </si>
  <si>
    <t>窦增利</t>
  </si>
  <si>
    <t>159****7667</t>
  </si>
  <si>
    <t>窦世华</t>
  </si>
  <si>
    <t>136****1285</t>
  </si>
  <si>
    <t>李嘉林</t>
  </si>
  <si>
    <t>139****1021</t>
  </si>
  <si>
    <t>石振霞</t>
  </si>
  <si>
    <t>159****4492</t>
  </si>
  <si>
    <t>刘淑琴</t>
  </si>
  <si>
    <t>155****5906</t>
  </si>
  <si>
    <t>杨宝福</t>
  </si>
  <si>
    <t>131****9368</t>
  </si>
  <si>
    <t>杜春雨</t>
  </si>
  <si>
    <t>133****8999</t>
  </si>
  <si>
    <t>张向海</t>
  </si>
  <si>
    <t>130****2746</t>
  </si>
  <si>
    <t>李梦源</t>
  </si>
  <si>
    <t>156****0322</t>
  </si>
  <si>
    <t>王振凤</t>
  </si>
  <si>
    <t>183****6549</t>
  </si>
  <si>
    <t>李淑苹             （张洪才）</t>
  </si>
  <si>
    <t>186****4826</t>
  </si>
  <si>
    <t>王连昌</t>
  </si>
  <si>
    <t>138****6894</t>
  </si>
  <si>
    <t>刘学金</t>
  </si>
  <si>
    <t>137****3818</t>
  </si>
  <si>
    <t>李西平</t>
  </si>
  <si>
    <t>131****4696</t>
  </si>
  <si>
    <t>马淑霞</t>
  </si>
  <si>
    <t>158****0089</t>
  </si>
  <si>
    <t>胡家祥</t>
  </si>
  <si>
    <t>158****5809</t>
  </si>
  <si>
    <t>李西红</t>
  </si>
  <si>
    <t>130****9728</t>
  </si>
  <si>
    <t>李兴楼</t>
  </si>
  <si>
    <t>138****6216</t>
  </si>
  <si>
    <t>玉米、大豆</t>
  </si>
  <si>
    <t>李兴华</t>
  </si>
  <si>
    <t>136****5967</t>
  </si>
  <si>
    <t>任治增</t>
  </si>
  <si>
    <t>185****0765</t>
  </si>
  <si>
    <t>李东良</t>
  </si>
  <si>
    <t>136****3050</t>
  </si>
  <si>
    <t>李玉德</t>
  </si>
  <si>
    <t>138****5691</t>
  </si>
  <si>
    <t>胡秀梁</t>
  </si>
  <si>
    <t>186****1996</t>
  </si>
  <si>
    <t>杨长庆</t>
  </si>
  <si>
    <t>131****6010</t>
  </si>
  <si>
    <t>李富年</t>
  </si>
  <si>
    <t>135****4010</t>
  </si>
  <si>
    <t>任家林</t>
  </si>
  <si>
    <t>156****8219</t>
  </si>
  <si>
    <t>王永桂</t>
  </si>
  <si>
    <t>139****0289</t>
  </si>
  <si>
    <t>李家国</t>
  </si>
  <si>
    <t>189****1398</t>
  </si>
  <si>
    <t>杨振芳</t>
  </si>
  <si>
    <t>153****1273</t>
  </si>
  <si>
    <t>李兴洲</t>
  </si>
  <si>
    <t>185****0462</t>
  </si>
  <si>
    <t>刘信昌</t>
  </si>
  <si>
    <t>158****1916</t>
  </si>
  <si>
    <t>李苏年</t>
  </si>
  <si>
    <t>176****6152</t>
  </si>
  <si>
    <t>邢树来</t>
  </si>
  <si>
    <t>182****6862</t>
  </si>
  <si>
    <t>张德顺</t>
  </si>
  <si>
    <t>176****5008</t>
  </si>
  <si>
    <t>胡友莲</t>
  </si>
  <si>
    <t>155****4494</t>
  </si>
  <si>
    <t>赵金祥</t>
  </si>
  <si>
    <t>187****9644</t>
  </si>
  <si>
    <t>杜丙芬</t>
  </si>
  <si>
    <t>186****053</t>
  </si>
  <si>
    <t>李家源</t>
  </si>
  <si>
    <t>155****0636</t>
  </si>
  <si>
    <t>李西江</t>
  </si>
  <si>
    <t>152****5372</t>
  </si>
  <si>
    <t>李家君</t>
  </si>
  <si>
    <t>135****4305</t>
  </si>
  <si>
    <t>李志强</t>
  </si>
  <si>
    <t>138****1315</t>
  </si>
  <si>
    <t>李洪亮</t>
  </si>
  <si>
    <t>130****4041</t>
  </si>
  <si>
    <t>刁玉成</t>
  </si>
  <si>
    <t>150****3090</t>
  </si>
  <si>
    <t>任家庆</t>
  </si>
  <si>
    <t>138****2471</t>
  </si>
  <si>
    <t>张运德</t>
  </si>
  <si>
    <t>139****2649</t>
  </si>
  <si>
    <t>李家红</t>
  </si>
  <si>
    <t>138****5131</t>
  </si>
  <si>
    <t>胡家华</t>
  </si>
  <si>
    <t>151****3406</t>
  </si>
  <si>
    <t>胡秀昇</t>
  </si>
  <si>
    <t>139****8353</t>
  </si>
  <si>
    <t>大郑</t>
  </si>
  <si>
    <t>刘成贵</t>
  </si>
  <si>
    <t>188****6268</t>
  </si>
  <si>
    <t>证明</t>
  </si>
  <si>
    <t>务本一</t>
  </si>
  <si>
    <t>王茂成</t>
  </si>
  <si>
    <t>135****8910</t>
  </si>
  <si>
    <t>双合</t>
  </si>
  <si>
    <t>吴文君</t>
  </si>
  <si>
    <t>158****5899</t>
  </si>
  <si>
    <t>中心庄</t>
  </si>
  <si>
    <t>刘俊冰</t>
  </si>
  <si>
    <t>150****1717</t>
  </si>
  <si>
    <t>新袁</t>
  </si>
  <si>
    <t>赵建东</t>
  </si>
  <si>
    <t>186****9996</t>
  </si>
  <si>
    <t>小东庄</t>
  </si>
  <si>
    <t>王宝清</t>
  </si>
  <si>
    <t>130****6273</t>
  </si>
  <si>
    <t>官房</t>
  </si>
  <si>
    <t>信砚廷</t>
  </si>
  <si>
    <t>139****8888</t>
  </si>
  <si>
    <t>窑上</t>
  </si>
  <si>
    <t>孙洪林</t>
  </si>
  <si>
    <t>183****3219</t>
  </si>
  <si>
    <t>苏洪旗</t>
  </si>
  <si>
    <t>136****7222</t>
  </si>
  <si>
    <t>老圈</t>
  </si>
  <si>
    <t>徐永亮</t>
  </si>
  <si>
    <t>182****8707</t>
  </si>
  <si>
    <t>刘旭华</t>
  </si>
  <si>
    <t>188****7206</t>
  </si>
  <si>
    <t>务本三</t>
  </si>
  <si>
    <t>刘云栋</t>
  </si>
  <si>
    <t>130****9172</t>
  </si>
  <si>
    <t>李金才</t>
  </si>
  <si>
    <t>138****1223</t>
  </si>
  <si>
    <t>杨金刚</t>
  </si>
  <si>
    <t>186****4755</t>
  </si>
  <si>
    <t>石双健</t>
  </si>
  <si>
    <t>131****7787</t>
  </si>
  <si>
    <t>东大桥</t>
  </si>
  <si>
    <t>李宝来</t>
  </si>
  <si>
    <t>131****9956</t>
  </si>
  <si>
    <t>刘树发</t>
  </si>
  <si>
    <t>139****2748</t>
  </si>
  <si>
    <t>郭金钟</t>
  </si>
  <si>
    <t>152****9662</t>
  </si>
  <si>
    <t>于霞</t>
  </si>
  <si>
    <t>138****4318</t>
  </si>
  <si>
    <t>合     计</t>
  </si>
  <si>
    <t>2022年东丽区金桥街道耕地力保护补贴—秋粮种植面积（一卡通）统计汇总表</t>
  </si>
  <si>
    <t>补贴金额                  （95元/亩）</t>
  </si>
  <si>
    <t>120110********0939</t>
  </si>
  <si>
    <t>120110********0910</t>
  </si>
  <si>
    <t>120110********0958</t>
  </si>
  <si>
    <t>120110********0935</t>
  </si>
  <si>
    <t>120110********0931</t>
  </si>
  <si>
    <t>120110********0920</t>
  </si>
  <si>
    <t>131122********2825</t>
  </si>
  <si>
    <t>120110********0916</t>
  </si>
  <si>
    <t>120110********0919</t>
  </si>
  <si>
    <t>120110********0914</t>
  </si>
  <si>
    <t>120110********0915</t>
  </si>
  <si>
    <t>120110********091X</t>
  </si>
  <si>
    <t>120110********0913</t>
  </si>
  <si>
    <t>120110********0937</t>
  </si>
  <si>
    <t>120110********0930</t>
  </si>
  <si>
    <t>120110********0912</t>
  </si>
  <si>
    <t>120110********0940</t>
  </si>
  <si>
    <t>120110********0917</t>
  </si>
  <si>
    <t>120110********0948</t>
  </si>
  <si>
    <t>120110********0934</t>
  </si>
  <si>
    <t>120110********0938</t>
  </si>
  <si>
    <t>120110********0954</t>
  </si>
  <si>
    <t>120110********0955</t>
  </si>
  <si>
    <t>120110********0946</t>
  </si>
  <si>
    <t>120110********0932</t>
  </si>
  <si>
    <t>120110********0933</t>
  </si>
  <si>
    <t>120110********0944</t>
  </si>
  <si>
    <t>120110********0941</t>
  </si>
  <si>
    <t>120110********0936</t>
  </si>
  <si>
    <t>120110********093X</t>
  </si>
  <si>
    <t>120110********0960</t>
  </si>
  <si>
    <t>120110********0927</t>
  </si>
  <si>
    <t>120110********0949</t>
  </si>
  <si>
    <t>120110********0925</t>
  </si>
  <si>
    <t>120110********0911</t>
  </si>
  <si>
    <t>120110********0951</t>
  </si>
  <si>
    <t>120110********0926</t>
  </si>
  <si>
    <t>120110********0972</t>
  </si>
  <si>
    <t>120110********095X</t>
  </si>
  <si>
    <t>120110********0918</t>
  </si>
  <si>
    <t>120110********0959</t>
  </si>
  <si>
    <t>120110********0617</t>
  </si>
  <si>
    <t>120110********0612</t>
  </si>
  <si>
    <t>120110********1515</t>
  </si>
  <si>
    <t>120110********1510</t>
  </si>
  <si>
    <t>120110********0012</t>
  </si>
  <si>
    <t>120110********0929</t>
  </si>
  <si>
    <t>120110********0956</t>
  </si>
  <si>
    <t>130732********2938</t>
  </si>
  <si>
    <t>120110********0610</t>
  </si>
  <si>
    <t>120110********0628</t>
  </si>
  <si>
    <t>2022年东丽区金桥街道耕地地力保护补贴-夏粮种植信息明细表</t>
  </si>
  <si>
    <t>种植种类</t>
  </si>
  <si>
    <t>陈保胜</t>
  </si>
  <si>
    <t>小麦</t>
  </si>
  <si>
    <r>
      <rPr>
        <sz val="14"/>
        <color theme="1"/>
        <rFont val="宋体"/>
        <charset val="134"/>
        <scheme val="minor"/>
      </rPr>
      <t xml:space="preserve">魏达 </t>
    </r>
    <r>
      <rPr>
        <sz val="11"/>
        <color theme="1"/>
        <rFont val="宋体"/>
        <charset val="134"/>
        <scheme val="minor"/>
      </rPr>
      <t xml:space="preserve">           （冯洪武）</t>
    </r>
  </si>
  <si>
    <t>季东晨</t>
  </si>
  <si>
    <t>合计</t>
  </si>
  <si>
    <t>2022年东丽区金桥街道耕地力保护补贴—秋粮种植信息明细表</t>
  </si>
  <si>
    <t>种植证明</t>
  </si>
  <si>
    <t>稻地</t>
  </si>
  <si>
    <t>郭庆伟</t>
  </si>
  <si>
    <t>村集体</t>
  </si>
  <si>
    <t>穆家台</t>
  </si>
  <si>
    <t>张永江</t>
  </si>
  <si>
    <t>袁春利</t>
  </si>
  <si>
    <t>李国安</t>
  </si>
  <si>
    <t>高粱</t>
  </si>
  <si>
    <t>赵世俊</t>
  </si>
  <si>
    <t>水稻</t>
  </si>
  <si>
    <t>流芳</t>
  </si>
  <si>
    <t>2022年东丽区金桥街道实际种粮户农民一次性补贴信息明细表</t>
  </si>
  <si>
    <t>夏粮</t>
  </si>
  <si>
    <t>滨农</t>
  </si>
  <si>
    <t>魏达</t>
  </si>
  <si>
    <t>2022年金桥街道农作物实际种粮农民一次性补贴（第三批）信息明细表</t>
  </si>
  <si>
    <r>
      <rPr>
        <sz val="10"/>
        <color theme="1"/>
        <rFont val="仿宋_GB2312"/>
        <charset val="134"/>
      </rPr>
      <t xml:space="preserve">一次性补贴金额  </t>
    </r>
    <r>
      <rPr>
        <sz val="12"/>
        <color theme="1"/>
        <rFont val="仿宋_GB2312"/>
        <charset val="134"/>
      </rPr>
      <t xml:space="preserve">                （5.88元/亩）</t>
    </r>
  </si>
  <si>
    <t>秋粮</t>
  </si>
  <si>
    <t>33512.51</t>
  </si>
</sst>
</file>

<file path=xl/styles.xml><?xml version="1.0" encoding="utf-8"?>
<styleSheet xmlns="http://schemas.openxmlformats.org/spreadsheetml/2006/main">
  <numFmts count="6">
    <numFmt numFmtId="176" formatCode="0.00;_ۿ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sz val="16"/>
      <color rgb="FF000000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5" fillId="15" borderId="18" applyNumberFormat="false" applyAlignment="false" applyProtection="false">
      <alignment vertical="center"/>
    </xf>
    <xf numFmtId="0" fontId="16" fillId="13" borderId="13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6" borderId="17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15" borderId="14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3" borderId="14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177" fontId="1" fillId="2" borderId="2" xfId="0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49" fontId="1" fillId="0" borderId="2" xfId="0" applyNumberFormat="true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0" fontId="1" fillId="0" borderId="2" xfId="0" applyNumberFormat="true" applyFont="true" applyBorder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0" fontId="1" fillId="0" borderId="8" xfId="0" applyFont="true" applyBorder="true" applyAlignment="true">
      <alignment horizontal="center" vertical="center"/>
    </xf>
    <xf numFmtId="0" fontId="1" fillId="0" borderId="9" xfId="0" applyFont="true" applyBorder="true" applyAlignment="true">
      <alignment horizontal="center" vertical="center"/>
    </xf>
    <xf numFmtId="0" fontId="1" fillId="0" borderId="2" xfId="0" applyFont="true" applyBorder="true">
      <alignment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5" fillId="0" borderId="1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1" fillId="0" borderId="10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mozilla_kylin0/./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120110195806230939</v>
          </cell>
        </row>
        <row r="3">
          <cell r="A3" t="str">
            <v>120110196506160910</v>
          </cell>
        </row>
        <row r="4">
          <cell r="A4" t="str">
            <v>120110197004240958</v>
          </cell>
        </row>
        <row r="5">
          <cell r="A5" t="str">
            <v>120110197201310935</v>
          </cell>
        </row>
        <row r="6">
          <cell r="A6" t="str">
            <v>120110196403100931</v>
          </cell>
        </row>
        <row r="7">
          <cell r="A7" t="str">
            <v>120110196307150920</v>
          </cell>
        </row>
        <row r="8">
          <cell r="A8" t="str">
            <v>120110194412080910</v>
          </cell>
        </row>
        <row r="9">
          <cell r="A9" t="str">
            <v>120110196212210935</v>
          </cell>
        </row>
        <row r="10">
          <cell r="A10" t="str">
            <v>131122198001172825</v>
          </cell>
        </row>
        <row r="11">
          <cell r="A11" t="str">
            <v>120110198010080916</v>
          </cell>
        </row>
        <row r="12">
          <cell r="A12" t="str">
            <v>120110195907010919</v>
          </cell>
        </row>
        <row r="13">
          <cell r="A13" t="str">
            <v>120110195903070914</v>
          </cell>
        </row>
        <row r="14">
          <cell r="A14" t="str">
            <v>120110194706060915</v>
          </cell>
        </row>
        <row r="15">
          <cell r="A15" t="str">
            <v>12011019490323091X</v>
          </cell>
        </row>
        <row r="16">
          <cell r="A16" t="str">
            <v>120110195612300919</v>
          </cell>
        </row>
        <row r="17">
          <cell r="A17" t="str">
            <v>120110196105090915</v>
          </cell>
        </row>
        <row r="18">
          <cell r="A18" t="str">
            <v>120110194704260913</v>
          </cell>
        </row>
        <row r="19">
          <cell r="A19" t="str">
            <v>120110195201090937</v>
          </cell>
        </row>
        <row r="20">
          <cell r="A20" t="str">
            <v>120110195209150930</v>
          </cell>
        </row>
        <row r="21">
          <cell r="A21" t="str">
            <v>120110195902230912</v>
          </cell>
        </row>
        <row r="22">
          <cell r="A22" t="str">
            <v>120110195407010912</v>
          </cell>
        </row>
        <row r="23">
          <cell r="A23" t="str">
            <v>120110195108050930</v>
          </cell>
        </row>
        <row r="24">
          <cell r="A24" t="str">
            <v>120110196707140940</v>
          </cell>
        </row>
        <row r="25">
          <cell r="A25" t="str">
            <v>120110195810160910</v>
          </cell>
        </row>
        <row r="26">
          <cell r="A26" t="str">
            <v>120110195108270917</v>
          </cell>
        </row>
        <row r="27">
          <cell r="A27" t="str">
            <v>120110197103210914</v>
          </cell>
        </row>
        <row r="28">
          <cell r="A28" t="str">
            <v>120110195303040914</v>
          </cell>
        </row>
        <row r="29">
          <cell r="A29" t="str">
            <v>120110196003310948</v>
          </cell>
        </row>
        <row r="30">
          <cell r="A30" t="str">
            <v>120110194903210919</v>
          </cell>
        </row>
        <row r="31">
          <cell r="A31" t="str">
            <v>120110195503020934</v>
          </cell>
        </row>
        <row r="32">
          <cell r="A32" t="str">
            <v>120110196308280938</v>
          </cell>
        </row>
        <row r="33">
          <cell r="A33" t="str">
            <v>12011019551229091X</v>
          </cell>
        </row>
        <row r="34">
          <cell r="A34" t="str">
            <v>120110195712080917</v>
          </cell>
        </row>
        <row r="35">
          <cell r="A35" t="str">
            <v>120110196611200937</v>
          </cell>
        </row>
        <row r="36">
          <cell r="A36" t="str">
            <v>120110195907150954</v>
          </cell>
        </row>
        <row r="37">
          <cell r="A37" t="str">
            <v>120110195611070955</v>
          </cell>
        </row>
        <row r="38">
          <cell r="A38" t="str">
            <v>120110195707260913</v>
          </cell>
        </row>
        <row r="39">
          <cell r="A39" t="str">
            <v>120110196809210946</v>
          </cell>
        </row>
        <row r="40">
          <cell r="A40" t="str">
            <v>120110195004150910</v>
          </cell>
        </row>
        <row r="41">
          <cell r="A41" t="str">
            <v>120110194903010917</v>
          </cell>
        </row>
        <row r="42">
          <cell r="A42" t="str">
            <v>120110196506090932</v>
          </cell>
        </row>
        <row r="43">
          <cell r="A43" t="str">
            <v>120110196806080939</v>
          </cell>
        </row>
        <row r="44">
          <cell r="A44" t="str">
            <v>120110195310030933</v>
          </cell>
        </row>
        <row r="45">
          <cell r="A45" t="str">
            <v>120110195209090931</v>
          </cell>
        </row>
        <row r="46">
          <cell r="A46" t="str">
            <v>120110195310090944</v>
          </cell>
        </row>
        <row r="47">
          <cell r="A47" t="str">
            <v>120110194305010941</v>
          </cell>
        </row>
        <row r="48">
          <cell r="A48" t="str">
            <v>120110195102090915</v>
          </cell>
        </row>
        <row r="49">
          <cell r="A49" t="str">
            <v>12011019630904091X</v>
          </cell>
        </row>
        <row r="50">
          <cell r="A50" t="str">
            <v>120110195809270936</v>
          </cell>
        </row>
        <row r="51">
          <cell r="A51" t="str">
            <v>12011019701124093X</v>
          </cell>
        </row>
        <row r="52">
          <cell r="A52" t="str">
            <v>120110196801270960</v>
          </cell>
        </row>
        <row r="53">
          <cell r="A53" t="str">
            <v>120110196201220927</v>
          </cell>
        </row>
        <row r="54">
          <cell r="A54" t="str">
            <v>120110195209210913</v>
          </cell>
        </row>
        <row r="55">
          <cell r="A55" t="str">
            <v>120110195406170949</v>
          </cell>
        </row>
        <row r="56">
          <cell r="A56" t="str">
            <v>120110194607200919</v>
          </cell>
        </row>
        <row r="57">
          <cell r="A57" t="str">
            <v>120110196211130925</v>
          </cell>
        </row>
        <row r="58">
          <cell r="A58" t="str">
            <v>120110196104220917</v>
          </cell>
        </row>
        <row r="59">
          <cell r="A59" t="str">
            <v>120110195602180933</v>
          </cell>
        </row>
        <row r="60">
          <cell r="A60" t="str">
            <v>120110195602150910</v>
          </cell>
        </row>
        <row r="61">
          <cell r="A61" t="str">
            <v>120110194808270913</v>
          </cell>
        </row>
        <row r="62">
          <cell r="A62" t="str">
            <v>120110194203020911</v>
          </cell>
        </row>
        <row r="63">
          <cell r="A63" t="str">
            <v>120110196002130937</v>
          </cell>
        </row>
        <row r="64">
          <cell r="A64" t="str">
            <v>120110196604120939</v>
          </cell>
        </row>
        <row r="65">
          <cell r="A65" t="str">
            <v>120110196405020951</v>
          </cell>
        </row>
        <row r="66">
          <cell r="A66" t="str">
            <v>120110196103160916</v>
          </cell>
        </row>
        <row r="67">
          <cell r="A67" t="str">
            <v>120110195406190915</v>
          </cell>
        </row>
        <row r="68">
          <cell r="A68" t="str">
            <v>120110196909270954</v>
          </cell>
        </row>
        <row r="69">
          <cell r="A69" t="str">
            <v>120110194610070940</v>
          </cell>
        </row>
        <row r="70">
          <cell r="A70" t="str">
            <v>120110195404270938</v>
          </cell>
        </row>
        <row r="71">
          <cell r="A71" t="str">
            <v>120110195302150919</v>
          </cell>
        </row>
        <row r="72">
          <cell r="A72" t="str">
            <v>120110196809260919</v>
          </cell>
        </row>
        <row r="73">
          <cell r="A73" t="str">
            <v>120110195706140936</v>
          </cell>
        </row>
        <row r="74">
          <cell r="A74" t="str">
            <v>120110195507060917</v>
          </cell>
        </row>
        <row r="75">
          <cell r="A75" t="str">
            <v>120110194912070954</v>
          </cell>
        </row>
        <row r="76">
          <cell r="A76" t="str">
            <v>12011019570603093X</v>
          </cell>
        </row>
        <row r="77">
          <cell r="A77" t="str">
            <v>120110195705030938</v>
          </cell>
        </row>
        <row r="78">
          <cell r="A78" t="str">
            <v>120110195805300931</v>
          </cell>
        </row>
        <row r="79">
          <cell r="A79" t="str">
            <v>120110196601140926</v>
          </cell>
        </row>
        <row r="80">
          <cell r="A80" t="str">
            <v>120110195702160972</v>
          </cell>
        </row>
        <row r="81">
          <cell r="A81" t="str">
            <v>120110195709120930</v>
          </cell>
        </row>
        <row r="82">
          <cell r="A82" t="str">
            <v>120110196410020913</v>
          </cell>
        </row>
        <row r="83">
          <cell r="A83" t="str">
            <v>120110195305290933</v>
          </cell>
        </row>
        <row r="84">
          <cell r="A84" t="str">
            <v>12011019631004095X</v>
          </cell>
        </row>
        <row r="85">
          <cell r="A85" t="str">
            <v>120110195403300939</v>
          </cell>
        </row>
        <row r="86">
          <cell r="A86" t="str">
            <v>120110197509290918</v>
          </cell>
        </row>
        <row r="87">
          <cell r="A87" t="str">
            <v>120110195101020931</v>
          </cell>
        </row>
        <row r="88">
          <cell r="A88" t="str">
            <v>120110196902130916</v>
          </cell>
        </row>
        <row r="89">
          <cell r="A89" t="str">
            <v>120110195107290916</v>
          </cell>
        </row>
        <row r="90">
          <cell r="A90" t="str">
            <v>120110195709160959</v>
          </cell>
        </row>
        <row r="91">
          <cell r="A91" t="str">
            <v>120110198308010910</v>
          </cell>
        </row>
        <row r="92">
          <cell r="A92" t="str">
            <v>120110196902010914</v>
          </cell>
        </row>
        <row r="93">
          <cell r="A93" t="str">
            <v>120110197401020617</v>
          </cell>
        </row>
        <row r="94">
          <cell r="A94" t="str">
            <v>120110198906030612</v>
          </cell>
        </row>
        <row r="95">
          <cell r="A95" t="str">
            <v>120110197610111515</v>
          </cell>
        </row>
        <row r="96">
          <cell r="A96" t="str">
            <v>120110196011020916</v>
          </cell>
        </row>
        <row r="97">
          <cell r="A97" t="str">
            <v>120110196606171510</v>
          </cell>
        </row>
        <row r="98">
          <cell r="A98" t="str">
            <v>120110196604060913</v>
          </cell>
        </row>
        <row r="99">
          <cell r="A99" t="str">
            <v>120110197004080915</v>
          </cell>
        </row>
        <row r="100">
          <cell r="A100" t="str">
            <v>120110197503080012</v>
          </cell>
        </row>
        <row r="101">
          <cell r="A101" t="str">
            <v>120110196407170929</v>
          </cell>
        </row>
        <row r="102">
          <cell r="A102" t="str">
            <v>120110196704010913</v>
          </cell>
        </row>
        <row r="103">
          <cell r="A103" t="str">
            <v>120110197312100930</v>
          </cell>
        </row>
        <row r="104">
          <cell r="A104" t="str">
            <v>120110196904100956</v>
          </cell>
        </row>
        <row r="105">
          <cell r="A105" t="str">
            <v>130732198803292938</v>
          </cell>
        </row>
        <row r="106">
          <cell r="A106" t="str">
            <v>120110195605120610</v>
          </cell>
        </row>
        <row r="107">
          <cell r="A107" t="str">
            <v>120110196004100918</v>
          </cell>
        </row>
        <row r="108">
          <cell r="A108" t="str">
            <v>12011019490718093X</v>
          </cell>
        </row>
        <row r="109">
          <cell r="A109" t="str">
            <v>120110196909130628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M8" sqref="M8"/>
    </sheetView>
  </sheetViews>
  <sheetFormatPr defaultColWidth="13" defaultRowHeight="24" customHeight="true"/>
  <cols>
    <col min="1" max="2" width="7.125" style="1" customWidth="true"/>
    <col min="3" max="3" width="13" style="1"/>
    <col min="4" max="4" width="24.875" style="1" customWidth="true"/>
    <col min="5" max="5" width="15.375" style="1" customWidth="true"/>
    <col min="6" max="6" width="31.375" style="1" customWidth="true"/>
    <col min="7" max="7" width="13.125" style="1" customWidth="true"/>
    <col min="8" max="8" width="11.375" style="1" customWidth="true"/>
    <col min="9" max="9" width="13" style="1"/>
    <col min="10" max="10" width="14" style="1" customWidth="true"/>
    <col min="11" max="11" width="13.75" style="1" customWidth="true"/>
    <col min="12" max="16382" width="13" style="1"/>
  </cols>
  <sheetData>
    <row r="1" ht="42.75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.75" customHeight="true" spans="1:10">
      <c r="A2" s="3"/>
      <c r="B2" s="3"/>
      <c r="C2" s="3"/>
      <c r="I2" s="3" t="s">
        <v>1</v>
      </c>
      <c r="J2" s="3"/>
    </row>
    <row r="3" ht="46.5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</row>
    <row r="4" ht="21.75" customHeight="true" spans="1:10">
      <c r="A4" s="4">
        <v>1</v>
      </c>
      <c r="B4" s="4" t="s">
        <v>12</v>
      </c>
      <c r="C4" s="6" t="s">
        <v>13</v>
      </c>
      <c r="D4" s="6" t="str">
        <f>REPLACE([1]Sheet1!A2,7,8,"********")</f>
        <v>120110********0939</v>
      </c>
      <c r="E4" s="6" t="s">
        <v>14</v>
      </c>
      <c r="F4" s="6" t="s">
        <v>15</v>
      </c>
      <c r="G4" s="6">
        <v>3</v>
      </c>
      <c r="H4" s="6" t="s">
        <v>16</v>
      </c>
      <c r="I4" s="8">
        <f>G4*5.2</f>
        <v>15.6</v>
      </c>
      <c r="J4" s="4"/>
    </row>
    <row r="5" ht="21.75" customHeight="true" spans="1:10">
      <c r="A5" s="4">
        <v>2</v>
      </c>
      <c r="B5" s="4"/>
      <c r="C5" s="6" t="s">
        <v>17</v>
      </c>
      <c r="D5" s="6" t="str">
        <f>REPLACE([1]Sheet1!A3,7,8,"********")</f>
        <v>120110********0910</v>
      </c>
      <c r="E5" s="6" t="s">
        <v>18</v>
      </c>
      <c r="F5" s="6" t="s">
        <v>15</v>
      </c>
      <c r="G5" s="6">
        <v>3.1</v>
      </c>
      <c r="H5" s="6" t="s">
        <v>16</v>
      </c>
      <c r="I5" s="8">
        <f t="shared" ref="I5:I68" si="0">G5*5.2</f>
        <v>16.12</v>
      </c>
      <c r="J5" s="4"/>
    </row>
    <row r="6" ht="21.75" customHeight="true" spans="1:10">
      <c r="A6" s="4">
        <v>3</v>
      </c>
      <c r="B6" s="4"/>
      <c r="C6" s="6" t="s">
        <v>19</v>
      </c>
      <c r="D6" s="6" t="str">
        <f>REPLACE([1]Sheet1!A4,7,8,"********")</f>
        <v>120110********0958</v>
      </c>
      <c r="E6" s="6" t="s">
        <v>20</v>
      </c>
      <c r="F6" s="6" t="s">
        <v>15</v>
      </c>
      <c r="G6" s="6">
        <v>2.3</v>
      </c>
      <c r="H6" s="6" t="s">
        <v>16</v>
      </c>
      <c r="I6" s="8">
        <f t="shared" si="0"/>
        <v>11.96</v>
      </c>
      <c r="J6" s="4"/>
    </row>
    <row r="7" ht="21.75" customHeight="true" spans="1:10">
      <c r="A7" s="4">
        <v>4</v>
      </c>
      <c r="B7" s="4"/>
      <c r="C7" s="6" t="s">
        <v>21</v>
      </c>
      <c r="D7" s="6" t="str">
        <f>REPLACE([1]Sheet1!A5,7,8,"********")</f>
        <v>120110********0935</v>
      </c>
      <c r="E7" s="6" t="s">
        <v>22</v>
      </c>
      <c r="F7" s="6" t="s">
        <v>15</v>
      </c>
      <c r="G7" s="6">
        <v>2.1</v>
      </c>
      <c r="H7" s="6" t="s">
        <v>16</v>
      </c>
      <c r="I7" s="8">
        <f t="shared" si="0"/>
        <v>10.92</v>
      </c>
      <c r="J7" s="4"/>
    </row>
    <row r="8" ht="21.75" customHeight="true" spans="1:10">
      <c r="A8" s="4">
        <v>5</v>
      </c>
      <c r="B8" s="4"/>
      <c r="C8" s="6" t="s">
        <v>23</v>
      </c>
      <c r="D8" s="6" t="str">
        <f>REPLACE([1]Sheet1!A6,7,8,"********")</f>
        <v>120110********0931</v>
      </c>
      <c r="E8" s="6" t="s">
        <v>24</v>
      </c>
      <c r="F8" s="6" t="s">
        <v>15</v>
      </c>
      <c r="G8" s="6">
        <v>1.1</v>
      </c>
      <c r="H8" s="6" t="s">
        <v>16</v>
      </c>
      <c r="I8" s="8">
        <f t="shared" si="0"/>
        <v>5.72</v>
      </c>
      <c r="J8" s="4"/>
    </row>
    <row r="9" ht="21.75" customHeight="true" spans="1:10">
      <c r="A9" s="4">
        <v>6</v>
      </c>
      <c r="B9" s="4"/>
      <c r="C9" s="6" t="s">
        <v>25</v>
      </c>
      <c r="D9" s="6" t="str">
        <f>REPLACE([1]Sheet1!A7,7,8,"********")</f>
        <v>120110********0920</v>
      </c>
      <c r="E9" s="6" t="s">
        <v>26</v>
      </c>
      <c r="F9" s="6" t="s">
        <v>15</v>
      </c>
      <c r="G9" s="6">
        <v>1.5</v>
      </c>
      <c r="H9" s="6" t="s">
        <v>16</v>
      </c>
      <c r="I9" s="8">
        <f t="shared" si="0"/>
        <v>7.8</v>
      </c>
      <c r="J9" s="4"/>
    </row>
    <row r="10" ht="21.75" customHeight="true" spans="1:10">
      <c r="A10" s="4">
        <v>7</v>
      </c>
      <c r="B10" s="4"/>
      <c r="C10" s="6" t="s">
        <v>27</v>
      </c>
      <c r="D10" s="6" t="str">
        <f>REPLACE([1]Sheet1!A8,7,8,"********")</f>
        <v>120110********0910</v>
      </c>
      <c r="E10" s="6" t="s">
        <v>28</v>
      </c>
      <c r="F10" s="6" t="s">
        <v>15</v>
      </c>
      <c r="G10" s="6">
        <v>3.1</v>
      </c>
      <c r="H10" s="6" t="s">
        <v>16</v>
      </c>
      <c r="I10" s="8">
        <f t="shared" si="0"/>
        <v>16.12</v>
      </c>
      <c r="J10" s="4"/>
    </row>
    <row r="11" ht="21.75" customHeight="true" spans="1:10">
      <c r="A11" s="4">
        <v>8</v>
      </c>
      <c r="B11" s="4"/>
      <c r="C11" s="6" t="s">
        <v>29</v>
      </c>
      <c r="D11" s="6" t="str">
        <f>REPLACE([1]Sheet1!A9,7,8,"********")</f>
        <v>120110********0935</v>
      </c>
      <c r="E11" s="6" t="s">
        <v>30</v>
      </c>
      <c r="F11" s="6" t="s">
        <v>15</v>
      </c>
      <c r="G11" s="6">
        <v>1</v>
      </c>
      <c r="H11" s="6" t="s">
        <v>16</v>
      </c>
      <c r="I11" s="8">
        <f t="shared" si="0"/>
        <v>5.2</v>
      </c>
      <c r="J11" s="4"/>
    </row>
    <row r="12" ht="21.75" customHeight="true" spans="1:10">
      <c r="A12" s="4">
        <v>9</v>
      </c>
      <c r="B12" s="4"/>
      <c r="C12" s="6" t="s">
        <v>31</v>
      </c>
      <c r="D12" s="6" t="str">
        <f>REPLACE([1]Sheet1!A10,7,8,"********")</f>
        <v>131122********2825</v>
      </c>
      <c r="E12" s="6" t="s">
        <v>32</v>
      </c>
      <c r="F12" s="6" t="s">
        <v>15</v>
      </c>
      <c r="G12" s="6">
        <v>3.3</v>
      </c>
      <c r="H12" s="6" t="s">
        <v>16</v>
      </c>
      <c r="I12" s="8">
        <f t="shared" si="0"/>
        <v>17.16</v>
      </c>
      <c r="J12" s="4"/>
    </row>
    <row r="13" ht="21.75" customHeight="true" spans="1:10">
      <c r="A13" s="4">
        <v>10</v>
      </c>
      <c r="B13" s="4"/>
      <c r="C13" s="6" t="s">
        <v>33</v>
      </c>
      <c r="D13" s="6" t="str">
        <f>REPLACE([1]Sheet1!A11,7,8,"********")</f>
        <v>120110********0916</v>
      </c>
      <c r="E13" s="6" t="s">
        <v>34</v>
      </c>
      <c r="F13" s="6" t="s">
        <v>15</v>
      </c>
      <c r="G13" s="6">
        <v>7.3</v>
      </c>
      <c r="H13" s="6" t="s">
        <v>16</v>
      </c>
      <c r="I13" s="8">
        <f t="shared" si="0"/>
        <v>37.96</v>
      </c>
      <c r="J13" s="4"/>
    </row>
    <row r="14" ht="21.75" customHeight="true" spans="1:10">
      <c r="A14" s="4">
        <v>11</v>
      </c>
      <c r="B14" s="4"/>
      <c r="C14" s="6" t="s">
        <v>35</v>
      </c>
      <c r="D14" s="6" t="str">
        <f>REPLACE([1]Sheet1!A12,7,8,"********")</f>
        <v>120110********0919</v>
      </c>
      <c r="E14" s="6" t="s">
        <v>36</v>
      </c>
      <c r="F14" s="6" t="s">
        <v>15</v>
      </c>
      <c r="G14" s="6">
        <v>19</v>
      </c>
      <c r="H14" s="6" t="s">
        <v>37</v>
      </c>
      <c r="I14" s="8">
        <f t="shared" si="0"/>
        <v>98.8</v>
      </c>
      <c r="J14" s="4"/>
    </row>
    <row r="15" ht="21.75" customHeight="true" spans="1:10">
      <c r="A15" s="4">
        <v>12</v>
      </c>
      <c r="B15" s="4"/>
      <c r="C15" s="6" t="s">
        <v>38</v>
      </c>
      <c r="D15" s="6" t="str">
        <f>REPLACE([1]Sheet1!A13,7,8,"********")</f>
        <v>120110********0914</v>
      </c>
      <c r="E15" s="6" t="s">
        <v>39</v>
      </c>
      <c r="F15" s="6" t="s">
        <v>15</v>
      </c>
      <c r="G15" s="6">
        <v>17.3</v>
      </c>
      <c r="H15" s="6" t="s">
        <v>16</v>
      </c>
      <c r="I15" s="8">
        <f t="shared" si="0"/>
        <v>89.96</v>
      </c>
      <c r="J15" s="4"/>
    </row>
    <row r="16" ht="21.75" customHeight="true" spans="1:10">
      <c r="A16" s="4">
        <v>13</v>
      </c>
      <c r="B16" s="4"/>
      <c r="C16" s="6" t="s">
        <v>40</v>
      </c>
      <c r="D16" s="6" t="str">
        <f>REPLACE([1]Sheet1!A14,7,8,"********")</f>
        <v>120110********0915</v>
      </c>
      <c r="E16" s="6" t="s">
        <v>41</v>
      </c>
      <c r="F16" s="6" t="s">
        <v>15</v>
      </c>
      <c r="G16" s="6">
        <v>8.6</v>
      </c>
      <c r="H16" s="6" t="s">
        <v>42</v>
      </c>
      <c r="I16" s="8">
        <f t="shared" si="0"/>
        <v>44.72</v>
      </c>
      <c r="J16" s="4"/>
    </row>
    <row r="17" ht="21.75" customHeight="true" spans="1:10">
      <c r="A17" s="4">
        <v>14</v>
      </c>
      <c r="B17" s="4"/>
      <c r="C17" s="6" t="s">
        <v>43</v>
      </c>
      <c r="D17" s="6" t="str">
        <f>REPLACE([1]Sheet1!A15,7,8,"********")</f>
        <v>120110********091X</v>
      </c>
      <c r="E17" s="6" t="s">
        <v>44</v>
      </c>
      <c r="F17" s="6" t="s">
        <v>15</v>
      </c>
      <c r="G17" s="6">
        <v>1.2</v>
      </c>
      <c r="H17" s="6" t="s">
        <v>16</v>
      </c>
      <c r="I17" s="8">
        <f t="shared" si="0"/>
        <v>6.24</v>
      </c>
      <c r="J17" s="4"/>
    </row>
    <row r="18" ht="21.75" customHeight="true" spans="1:10">
      <c r="A18" s="4">
        <v>15</v>
      </c>
      <c r="B18" s="4"/>
      <c r="C18" s="6" t="s">
        <v>45</v>
      </c>
      <c r="D18" s="6" t="str">
        <f>REPLACE([1]Sheet1!A16,7,8,"********")</f>
        <v>120110********0919</v>
      </c>
      <c r="E18" s="6" t="s">
        <v>46</v>
      </c>
      <c r="F18" s="6" t="s">
        <v>15</v>
      </c>
      <c r="G18" s="6">
        <v>3.2</v>
      </c>
      <c r="H18" s="6" t="s">
        <v>16</v>
      </c>
      <c r="I18" s="8">
        <f t="shared" si="0"/>
        <v>16.64</v>
      </c>
      <c r="J18" s="4"/>
    </row>
    <row r="19" ht="21.75" customHeight="true" spans="1:10">
      <c r="A19" s="4">
        <v>16</v>
      </c>
      <c r="B19" s="4" t="s">
        <v>12</v>
      </c>
      <c r="C19" s="6" t="s">
        <v>47</v>
      </c>
      <c r="D19" s="6" t="str">
        <f>REPLACE([1]Sheet1!A17,7,8,"********")</f>
        <v>120110********0915</v>
      </c>
      <c r="E19" s="6" t="s">
        <v>48</v>
      </c>
      <c r="F19" s="6" t="s">
        <v>15</v>
      </c>
      <c r="G19" s="6">
        <v>4.5</v>
      </c>
      <c r="H19" s="6" t="s">
        <v>16</v>
      </c>
      <c r="I19" s="8">
        <f t="shared" si="0"/>
        <v>23.4</v>
      </c>
      <c r="J19" s="4"/>
    </row>
    <row r="20" ht="21.75" customHeight="true" spans="1:10">
      <c r="A20" s="4">
        <v>17</v>
      </c>
      <c r="B20" s="4"/>
      <c r="C20" s="6" t="s">
        <v>49</v>
      </c>
      <c r="D20" s="6" t="str">
        <f>REPLACE([1]Sheet1!A18,7,8,"********")</f>
        <v>120110********0913</v>
      </c>
      <c r="E20" s="6" t="s">
        <v>50</v>
      </c>
      <c r="F20" s="6" t="s">
        <v>15</v>
      </c>
      <c r="G20" s="6">
        <v>1.7</v>
      </c>
      <c r="H20" s="6" t="s">
        <v>42</v>
      </c>
      <c r="I20" s="8">
        <f t="shared" si="0"/>
        <v>8.84</v>
      </c>
      <c r="J20" s="4"/>
    </row>
    <row r="21" ht="21.75" customHeight="true" spans="1:10">
      <c r="A21" s="4">
        <v>18</v>
      </c>
      <c r="B21" s="4"/>
      <c r="C21" s="6" t="s">
        <v>51</v>
      </c>
      <c r="D21" s="6" t="str">
        <f>REPLACE([1]Sheet1!A19,7,8,"********")</f>
        <v>120110********0937</v>
      </c>
      <c r="E21" s="6" t="s">
        <v>52</v>
      </c>
      <c r="F21" s="6" t="s">
        <v>15</v>
      </c>
      <c r="G21" s="6">
        <v>4.6</v>
      </c>
      <c r="H21" s="6" t="s">
        <v>42</v>
      </c>
      <c r="I21" s="8">
        <f t="shared" si="0"/>
        <v>23.92</v>
      </c>
      <c r="J21" s="4"/>
    </row>
    <row r="22" ht="21.75" customHeight="true" spans="1:10">
      <c r="A22" s="4">
        <v>19</v>
      </c>
      <c r="B22" s="4"/>
      <c r="C22" s="6" t="s">
        <v>53</v>
      </c>
      <c r="D22" s="6" t="str">
        <f>REPLACE([1]Sheet1!A20,7,8,"********")</f>
        <v>120110********0930</v>
      </c>
      <c r="E22" s="6" t="s">
        <v>54</v>
      </c>
      <c r="F22" s="6" t="s">
        <v>15</v>
      </c>
      <c r="G22" s="6">
        <v>2.8</v>
      </c>
      <c r="H22" s="6" t="s">
        <v>42</v>
      </c>
      <c r="I22" s="8">
        <f t="shared" si="0"/>
        <v>14.56</v>
      </c>
      <c r="J22" s="4"/>
    </row>
    <row r="23" ht="21.75" customHeight="true" spans="1:10">
      <c r="A23" s="4">
        <v>20</v>
      </c>
      <c r="B23" s="4"/>
      <c r="C23" s="6" t="s">
        <v>55</v>
      </c>
      <c r="D23" s="6" t="str">
        <f>REPLACE([1]Sheet1!A21,7,8,"********")</f>
        <v>120110********0912</v>
      </c>
      <c r="E23" s="6" t="s">
        <v>56</v>
      </c>
      <c r="F23" s="6" t="s">
        <v>15</v>
      </c>
      <c r="G23" s="6">
        <v>1.5</v>
      </c>
      <c r="H23" s="6" t="s">
        <v>16</v>
      </c>
      <c r="I23" s="8">
        <f t="shared" si="0"/>
        <v>7.8</v>
      </c>
      <c r="J23" s="4"/>
    </row>
    <row r="24" ht="21.75" customHeight="true" spans="1:10">
      <c r="A24" s="4">
        <v>21</v>
      </c>
      <c r="B24" s="4"/>
      <c r="C24" s="6" t="s">
        <v>57</v>
      </c>
      <c r="D24" s="6" t="str">
        <f>REPLACE([1]Sheet1!A22,7,8,"********")</f>
        <v>120110********0912</v>
      </c>
      <c r="E24" s="6" t="s">
        <v>58</v>
      </c>
      <c r="F24" s="6" t="s">
        <v>15</v>
      </c>
      <c r="G24" s="6">
        <v>5</v>
      </c>
      <c r="H24" s="6" t="s">
        <v>16</v>
      </c>
      <c r="I24" s="8">
        <f t="shared" si="0"/>
        <v>26</v>
      </c>
      <c r="J24" s="4"/>
    </row>
    <row r="25" ht="21.75" customHeight="true" spans="1:10">
      <c r="A25" s="4">
        <v>22</v>
      </c>
      <c r="B25" s="4"/>
      <c r="C25" s="6" t="s">
        <v>59</v>
      </c>
      <c r="D25" s="6" t="str">
        <f>REPLACE([1]Sheet1!A23,7,8,"********")</f>
        <v>120110********0930</v>
      </c>
      <c r="E25" s="6" t="s">
        <v>60</v>
      </c>
      <c r="F25" s="6" t="s">
        <v>15</v>
      </c>
      <c r="G25" s="6">
        <v>3.6</v>
      </c>
      <c r="H25" s="6" t="s">
        <v>42</v>
      </c>
      <c r="I25" s="8">
        <f t="shared" si="0"/>
        <v>18.72</v>
      </c>
      <c r="J25" s="4"/>
    </row>
    <row r="26" ht="21.75" customHeight="true" spans="1:10">
      <c r="A26" s="4">
        <v>23</v>
      </c>
      <c r="B26" s="4"/>
      <c r="C26" s="6" t="s">
        <v>61</v>
      </c>
      <c r="D26" s="6" t="str">
        <f>REPLACE([1]Sheet1!A24,7,8,"********")</f>
        <v>120110********0940</v>
      </c>
      <c r="E26" s="6" t="s">
        <v>62</v>
      </c>
      <c r="F26" s="6" t="s">
        <v>15</v>
      </c>
      <c r="G26" s="6">
        <v>1.8</v>
      </c>
      <c r="H26" s="6" t="s">
        <v>42</v>
      </c>
      <c r="I26" s="8">
        <f t="shared" si="0"/>
        <v>9.36</v>
      </c>
      <c r="J26" s="4"/>
    </row>
    <row r="27" ht="21.75" customHeight="true" spans="1:10">
      <c r="A27" s="4">
        <v>24</v>
      </c>
      <c r="B27" s="4"/>
      <c r="C27" s="6" t="s">
        <v>63</v>
      </c>
      <c r="D27" s="6" t="str">
        <f>REPLACE([1]Sheet1!A25,7,8,"********")</f>
        <v>120110********0910</v>
      </c>
      <c r="E27" s="6" t="s">
        <v>64</v>
      </c>
      <c r="F27" s="6" t="s">
        <v>15</v>
      </c>
      <c r="G27" s="6">
        <v>2.6</v>
      </c>
      <c r="H27" s="6" t="s">
        <v>42</v>
      </c>
      <c r="I27" s="8">
        <f t="shared" si="0"/>
        <v>13.52</v>
      </c>
      <c r="J27" s="4"/>
    </row>
    <row r="28" ht="21.75" customHeight="true" spans="1:10">
      <c r="A28" s="4">
        <v>25</v>
      </c>
      <c r="B28" s="4"/>
      <c r="C28" s="6" t="s">
        <v>65</v>
      </c>
      <c r="D28" s="6" t="str">
        <f>REPLACE([1]Sheet1!A26,7,8,"********")</f>
        <v>120110********0917</v>
      </c>
      <c r="E28" s="6" t="s">
        <v>66</v>
      </c>
      <c r="F28" s="6" t="s">
        <v>15</v>
      </c>
      <c r="G28" s="6">
        <v>1.6</v>
      </c>
      <c r="H28" s="6" t="s">
        <v>16</v>
      </c>
      <c r="I28" s="8">
        <f t="shared" si="0"/>
        <v>8.32</v>
      </c>
      <c r="J28" s="4"/>
    </row>
    <row r="29" ht="21.75" customHeight="true" spans="1:10">
      <c r="A29" s="4">
        <v>26</v>
      </c>
      <c r="B29" s="4"/>
      <c r="C29" s="6" t="s">
        <v>67</v>
      </c>
      <c r="D29" s="6" t="str">
        <f>REPLACE([1]Sheet1!A27,7,8,"********")</f>
        <v>120110********0914</v>
      </c>
      <c r="E29" s="6" t="s">
        <v>68</v>
      </c>
      <c r="F29" s="6" t="s">
        <v>15</v>
      </c>
      <c r="G29" s="6">
        <v>16.7</v>
      </c>
      <c r="H29" s="7" t="s">
        <v>69</v>
      </c>
      <c r="I29" s="8">
        <f t="shared" si="0"/>
        <v>86.84</v>
      </c>
      <c r="J29" s="4"/>
    </row>
    <row r="30" ht="21.75" customHeight="true" spans="1:10">
      <c r="A30" s="4">
        <v>27</v>
      </c>
      <c r="B30" s="4"/>
      <c r="C30" s="6" t="s">
        <v>70</v>
      </c>
      <c r="D30" s="6" t="str">
        <f>REPLACE([1]Sheet1!A28,7,8,"********")</f>
        <v>120110********0914</v>
      </c>
      <c r="E30" s="6" t="s">
        <v>71</v>
      </c>
      <c r="F30" s="6" t="s">
        <v>15</v>
      </c>
      <c r="G30" s="6">
        <v>2.3</v>
      </c>
      <c r="H30" s="6" t="s">
        <v>42</v>
      </c>
      <c r="I30" s="8">
        <f t="shared" si="0"/>
        <v>11.96</v>
      </c>
      <c r="J30" s="4"/>
    </row>
    <row r="31" ht="21.75" customHeight="true" spans="1:10">
      <c r="A31" s="4">
        <v>28</v>
      </c>
      <c r="B31" s="4"/>
      <c r="C31" s="6" t="s">
        <v>72</v>
      </c>
      <c r="D31" s="6" t="str">
        <f>REPLACE([1]Sheet1!A29,7,8,"********")</f>
        <v>120110********0948</v>
      </c>
      <c r="E31" s="6" t="s">
        <v>73</v>
      </c>
      <c r="F31" s="6" t="s">
        <v>15</v>
      </c>
      <c r="G31" s="6">
        <v>2.6</v>
      </c>
      <c r="H31" s="6" t="s">
        <v>42</v>
      </c>
      <c r="I31" s="8">
        <f t="shared" si="0"/>
        <v>13.52</v>
      </c>
      <c r="J31" s="4"/>
    </row>
    <row r="32" ht="21.75" customHeight="true" spans="1:10">
      <c r="A32" s="4">
        <v>29</v>
      </c>
      <c r="B32" s="4"/>
      <c r="C32" s="6" t="s">
        <v>74</v>
      </c>
      <c r="D32" s="6" t="str">
        <f>REPLACE([1]Sheet1!A30,7,8,"********")</f>
        <v>120110********0919</v>
      </c>
      <c r="E32" s="6" t="s">
        <v>75</v>
      </c>
      <c r="F32" s="6" t="s">
        <v>15</v>
      </c>
      <c r="G32" s="6">
        <v>5.6</v>
      </c>
      <c r="H32" s="6" t="s">
        <v>42</v>
      </c>
      <c r="I32" s="8">
        <f t="shared" si="0"/>
        <v>29.12</v>
      </c>
      <c r="J32" s="4"/>
    </row>
    <row r="33" ht="21.75" customHeight="true" spans="1:10">
      <c r="A33" s="4">
        <v>30</v>
      </c>
      <c r="B33" s="4" t="s">
        <v>76</v>
      </c>
      <c r="C33" s="6" t="s">
        <v>77</v>
      </c>
      <c r="D33" s="6" t="str">
        <f>REPLACE([1]Sheet1!A31,7,8,"********")</f>
        <v>120110********0934</v>
      </c>
      <c r="E33" s="6" t="s">
        <v>78</v>
      </c>
      <c r="F33" s="6" t="s">
        <v>15</v>
      </c>
      <c r="G33" s="6">
        <v>1.2</v>
      </c>
      <c r="H33" s="9" t="s">
        <v>16</v>
      </c>
      <c r="I33" s="8">
        <f t="shared" si="0"/>
        <v>6.24</v>
      </c>
      <c r="J33" s="4"/>
    </row>
    <row r="34" ht="21.75" customHeight="true" spans="1:10">
      <c r="A34" s="4">
        <v>31</v>
      </c>
      <c r="B34" s="4" t="s">
        <v>76</v>
      </c>
      <c r="C34" s="6" t="s">
        <v>79</v>
      </c>
      <c r="D34" s="6" t="str">
        <f>REPLACE([1]Sheet1!A32,7,8,"********")</f>
        <v>120110********0938</v>
      </c>
      <c r="E34" s="6" t="s">
        <v>80</v>
      </c>
      <c r="F34" s="6" t="s">
        <v>15</v>
      </c>
      <c r="G34" s="6">
        <v>1.1</v>
      </c>
      <c r="H34" s="9" t="s">
        <v>16</v>
      </c>
      <c r="I34" s="8">
        <f t="shared" si="0"/>
        <v>5.72</v>
      </c>
      <c r="J34" s="4"/>
    </row>
    <row r="35" ht="21.75" customHeight="true" spans="1:10">
      <c r="A35" s="4">
        <v>32</v>
      </c>
      <c r="B35" s="4"/>
      <c r="C35" s="6" t="s">
        <v>81</v>
      </c>
      <c r="D35" s="6" t="str">
        <f>REPLACE([1]Sheet1!A33,7,8,"********")</f>
        <v>120110********091X</v>
      </c>
      <c r="E35" s="6" t="s">
        <v>82</v>
      </c>
      <c r="F35" s="6" t="s">
        <v>15</v>
      </c>
      <c r="G35" s="6">
        <v>0.3</v>
      </c>
      <c r="H35" s="9" t="s">
        <v>16</v>
      </c>
      <c r="I35" s="8">
        <f t="shared" si="0"/>
        <v>1.56</v>
      </c>
      <c r="J35" s="4"/>
    </row>
    <row r="36" ht="21.75" customHeight="true" spans="1:10">
      <c r="A36" s="4">
        <v>33</v>
      </c>
      <c r="B36" s="4"/>
      <c r="C36" s="6" t="s">
        <v>83</v>
      </c>
      <c r="D36" s="6" t="str">
        <f>REPLACE([1]Sheet1!A34,7,8,"********")</f>
        <v>120110********0917</v>
      </c>
      <c r="E36" s="6" t="s">
        <v>84</v>
      </c>
      <c r="F36" s="6" t="s">
        <v>15</v>
      </c>
      <c r="G36" s="6">
        <v>0.5</v>
      </c>
      <c r="H36" s="9" t="s">
        <v>16</v>
      </c>
      <c r="I36" s="8">
        <f t="shared" si="0"/>
        <v>2.6</v>
      </c>
      <c r="J36" s="4"/>
    </row>
    <row r="37" ht="21.75" customHeight="true" spans="1:10">
      <c r="A37" s="4">
        <v>34</v>
      </c>
      <c r="B37" s="4"/>
      <c r="C37" s="6" t="s">
        <v>85</v>
      </c>
      <c r="D37" s="6" t="str">
        <f>REPLACE([1]Sheet1!A35,7,8,"********")</f>
        <v>120110********0937</v>
      </c>
      <c r="E37" s="6" t="s">
        <v>86</v>
      </c>
      <c r="F37" s="6" t="s">
        <v>15</v>
      </c>
      <c r="G37" s="6">
        <v>0.2</v>
      </c>
      <c r="H37" s="9" t="s">
        <v>16</v>
      </c>
      <c r="I37" s="8">
        <f t="shared" si="0"/>
        <v>1.04</v>
      </c>
      <c r="J37" s="4"/>
    </row>
    <row r="38" ht="21.75" customHeight="true" spans="1:10">
      <c r="A38" s="4">
        <v>35</v>
      </c>
      <c r="B38" s="4"/>
      <c r="C38" s="6" t="s">
        <v>87</v>
      </c>
      <c r="D38" s="6" t="str">
        <f>REPLACE([1]Sheet1!A36,7,8,"********")</f>
        <v>120110********0954</v>
      </c>
      <c r="E38" s="6" t="s">
        <v>88</v>
      </c>
      <c r="F38" s="6" t="s">
        <v>15</v>
      </c>
      <c r="G38" s="6">
        <v>0.3</v>
      </c>
      <c r="H38" s="9" t="s">
        <v>16</v>
      </c>
      <c r="I38" s="8">
        <f t="shared" si="0"/>
        <v>1.56</v>
      </c>
      <c r="J38" s="4"/>
    </row>
    <row r="39" ht="21.75" customHeight="true" spans="1:10">
      <c r="A39" s="4">
        <v>36</v>
      </c>
      <c r="B39" s="4"/>
      <c r="C39" s="6" t="s">
        <v>89</v>
      </c>
      <c r="D39" s="6" t="str">
        <f>REPLACE([1]Sheet1!A37,7,8,"********")</f>
        <v>120110********0955</v>
      </c>
      <c r="E39" s="6" t="s">
        <v>90</v>
      </c>
      <c r="F39" s="6" t="s">
        <v>15</v>
      </c>
      <c r="G39" s="6">
        <v>1.3</v>
      </c>
      <c r="H39" s="9" t="s">
        <v>16</v>
      </c>
      <c r="I39" s="8">
        <f t="shared" si="0"/>
        <v>6.76</v>
      </c>
      <c r="J39" s="4"/>
    </row>
    <row r="40" ht="21.75" customHeight="true" spans="1:10">
      <c r="A40" s="4">
        <v>37</v>
      </c>
      <c r="B40" s="4"/>
      <c r="C40" s="6" t="s">
        <v>91</v>
      </c>
      <c r="D40" s="6" t="str">
        <f>REPLACE([1]Sheet1!A38,7,8,"********")</f>
        <v>120110********0913</v>
      </c>
      <c r="E40" s="6" t="s">
        <v>92</v>
      </c>
      <c r="F40" s="6" t="s">
        <v>15</v>
      </c>
      <c r="G40" s="6">
        <v>1</v>
      </c>
      <c r="H40" s="9" t="s">
        <v>16</v>
      </c>
      <c r="I40" s="8">
        <f t="shared" si="0"/>
        <v>5.2</v>
      </c>
      <c r="J40" s="4"/>
    </row>
    <row r="41" ht="21.75" customHeight="true" spans="1:10">
      <c r="A41" s="4">
        <v>38</v>
      </c>
      <c r="B41" s="4"/>
      <c r="C41" s="6" t="s">
        <v>93</v>
      </c>
      <c r="D41" s="6" t="str">
        <f>REPLACE([1]Sheet1!A39,7,8,"********")</f>
        <v>120110********0946</v>
      </c>
      <c r="E41" s="6" t="s">
        <v>94</v>
      </c>
      <c r="F41" s="6" t="s">
        <v>15</v>
      </c>
      <c r="G41" s="6">
        <v>0.2</v>
      </c>
      <c r="H41" s="9" t="s">
        <v>16</v>
      </c>
      <c r="I41" s="8">
        <f t="shared" si="0"/>
        <v>1.04</v>
      </c>
      <c r="J41" s="4"/>
    </row>
    <row r="42" ht="21.75" customHeight="true" spans="1:10">
      <c r="A42" s="4">
        <v>39</v>
      </c>
      <c r="B42" s="4"/>
      <c r="C42" s="6" t="s">
        <v>95</v>
      </c>
      <c r="D42" s="6" t="str">
        <f>REPLACE([1]Sheet1!A40,7,8,"********")</f>
        <v>120110********0910</v>
      </c>
      <c r="E42" s="6" t="s">
        <v>96</v>
      </c>
      <c r="F42" s="6" t="s">
        <v>15</v>
      </c>
      <c r="G42" s="6">
        <v>0.8</v>
      </c>
      <c r="H42" s="9" t="s">
        <v>16</v>
      </c>
      <c r="I42" s="8">
        <f t="shared" si="0"/>
        <v>4.16</v>
      </c>
      <c r="J42" s="4"/>
    </row>
    <row r="43" ht="21.75" customHeight="true" spans="1:10">
      <c r="A43" s="4">
        <v>40</v>
      </c>
      <c r="B43" s="4"/>
      <c r="C43" s="6" t="s">
        <v>97</v>
      </c>
      <c r="D43" s="6" t="str">
        <f>REPLACE([1]Sheet1!A41,7,8,"********")</f>
        <v>120110********0917</v>
      </c>
      <c r="E43" s="6" t="s">
        <v>98</v>
      </c>
      <c r="F43" s="6" t="s">
        <v>15</v>
      </c>
      <c r="G43" s="6">
        <v>1</v>
      </c>
      <c r="H43" s="9" t="s">
        <v>16</v>
      </c>
      <c r="I43" s="8">
        <f t="shared" si="0"/>
        <v>5.2</v>
      </c>
      <c r="J43" s="4"/>
    </row>
    <row r="44" ht="21.75" customHeight="true" spans="1:10">
      <c r="A44" s="4">
        <v>41</v>
      </c>
      <c r="B44" s="4"/>
      <c r="C44" s="6" t="s">
        <v>99</v>
      </c>
      <c r="D44" s="6" t="str">
        <f>REPLACE([1]Sheet1!A42,7,8,"********")</f>
        <v>120110********0932</v>
      </c>
      <c r="E44" s="6" t="s">
        <v>100</v>
      </c>
      <c r="F44" s="6" t="s">
        <v>15</v>
      </c>
      <c r="G44" s="6">
        <v>0.3</v>
      </c>
      <c r="H44" s="9" t="s">
        <v>16</v>
      </c>
      <c r="I44" s="8">
        <f t="shared" si="0"/>
        <v>1.56</v>
      </c>
      <c r="J44" s="4"/>
    </row>
    <row r="45" ht="21.75" customHeight="true" spans="1:10">
      <c r="A45" s="4">
        <v>42</v>
      </c>
      <c r="B45" s="4"/>
      <c r="C45" s="6" t="s">
        <v>101</v>
      </c>
      <c r="D45" s="6" t="str">
        <f>REPLACE([1]Sheet1!A43,7,8,"********")</f>
        <v>120110********0939</v>
      </c>
      <c r="E45" s="6" t="s">
        <v>102</v>
      </c>
      <c r="F45" s="6" t="s">
        <v>15</v>
      </c>
      <c r="G45" s="6">
        <v>0.9</v>
      </c>
      <c r="H45" s="9" t="s">
        <v>16</v>
      </c>
      <c r="I45" s="8">
        <f t="shared" si="0"/>
        <v>4.68</v>
      </c>
      <c r="J45" s="4"/>
    </row>
    <row r="46" ht="21.75" customHeight="true" spans="1:10">
      <c r="A46" s="4">
        <v>43</v>
      </c>
      <c r="B46" s="4"/>
      <c r="C46" s="6" t="s">
        <v>103</v>
      </c>
      <c r="D46" s="6" t="str">
        <f>REPLACE([1]Sheet1!A44,7,8,"********")</f>
        <v>120110********0933</v>
      </c>
      <c r="E46" s="6" t="s">
        <v>104</v>
      </c>
      <c r="F46" s="6" t="s">
        <v>15</v>
      </c>
      <c r="G46" s="6">
        <v>0.2</v>
      </c>
      <c r="H46" s="9" t="s">
        <v>16</v>
      </c>
      <c r="I46" s="8">
        <f t="shared" si="0"/>
        <v>1.04</v>
      </c>
      <c r="J46" s="4"/>
    </row>
    <row r="47" ht="21.75" customHeight="true" spans="1:10">
      <c r="A47" s="4">
        <v>44</v>
      </c>
      <c r="B47" s="4"/>
      <c r="C47" s="6" t="s">
        <v>105</v>
      </c>
      <c r="D47" s="6" t="str">
        <f>REPLACE([1]Sheet1!A45,7,8,"********")</f>
        <v>120110********0931</v>
      </c>
      <c r="E47" s="6" t="s">
        <v>106</v>
      </c>
      <c r="F47" s="6" t="s">
        <v>15</v>
      </c>
      <c r="G47" s="6">
        <v>0.8</v>
      </c>
      <c r="H47" s="9" t="s">
        <v>16</v>
      </c>
      <c r="I47" s="8">
        <f t="shared" si="0"/>
        <v>4.16</v>
      </c>
      <c r="J47" s="4"/>
    </row>
    <row r="48" ht="21.75" customHeight="true" spans="1:10">
      <c r="A48" s="4">
        <v>45</v>
      </c>
      <c r="B48" s="4"/>
      <c r="C48" s="6" t="s">
        <v>107</v>
      </c>
      <c r="D48" s="6" t="str">
        <f>REPLACE([1]Sheet1!A46,7,8,"********")</f>
        <v>120110********0944</v>
      </c>
      <c r="E48" s="6" t="s">
        <v>108</v>
      </c>
      <c r="F48" s="6" t="s">
        <v>15</v>
      </c>
      <c r="G48" s="6">
        <v>0.2</v>
      </c>
      <c r="H48" s="9" t="s">
        <v>16</v>
      </c>
      <c r="I48" s="8">
        <f t="shared" si="0"/>
        <v>1.04</v>
      </c>
      <c r="J48" s="4"/>
    </row>
    <row r="49" ht="21.75" customHeight="true" spans="1:10">
      <c r="A49" s="4">
        <v>46</v>
      </c>
      <c r="B49" s="4"/>
      <c r="C49" s="6" t="s">
        <v>109</v>
      </c>
      <c r="D49" s="6" t="str">
        <f>REPLACE([1]Sheet1!A47,7,8,"********")</f>
        <v>120110********0941</v>
      </c>
      <c r="E49" s="6" t="s">
        <v>110</v>
      </c>
      <c r="F49" s="6" t="s">
        <v>15</v>
      </c>
      <c r="G49" s="6">
        <v>1</v>
      </c>
      <c r="H49" s="9" t="s">
        <v>16</v>
      </c>
      <c r="I49" s="8">
        <f t="shared" si="0"/>
        <v>5.2</v>
      </c>
      <c r="J49" s="4"/>
    </row>
    <row r="50" ht="21.75" customHeight="true" spans="1:10">
      <c r="A50" s="4">
        <v>47</v>
      </c>
      <c r="B50" s="4" t="s">
        <v>76</v>
      </c>
      <c r="C50" s="6" t="s">
        <v>111</v>
      </c>
      <c r="D50" s="6" t="str">
        <f>REPLACE([1]Sheet1!A48,7,8,"********")</f>
        <v>120110********0915</v>
      </c>
      <c r="E50" s="6" t="s">
        <v>112</v>
      </c>
      <c r="F50" s="6" t="s">
        <v>15</v>
      </c>
      <c r="G50" s="6">
        <v>1</v>
      </c>
      <c r="H50" s="9" t="s">
        <v>16</v>
      </c>
      <c r="I50" s="8">
        <f t="shared" si="0"/>
        <v>5.2</v>
      </c>
      <c r="J50" s="4"/>
    </row>
    <row r="51" ht="21.75" customHeight="true" spans="1:10">
      <c r="A51" s="4">
        <v>48</v>
      </c>
      <c r="B51" s="4"/>
      <c r="C51" s="6" t="s">
        <v>113</v>
      </c>
      <c r="D51" s="6" t="str">
        <f>REPLACE([1]Sheet1!A49,7,8,"********")</f>
        <v>120110********091X</v>
      </c>
      <c r="E51" s="6" t="s">
        <v>114</v>
      </c>
      <c r="F51" s="6" t="s">
        <v>15</v>
      </c>
      <c r="G51" s="6">
        <v>0.3</v>
      </c>
      <c r="H51" s="9" t="s">
        <v>16</v>
      </c>
      <c r="I51" s="8">
        <f t="shared" si="0"/>
        <v>1.56</v>
      </c>
      <c r="J51" s="4"/>
    </row>
    <row r="52" ht="21.75" customHeight="true" spans="1:10">
      <c r="A52" s="4">
        <v>49</v>
      </c>
      <c r="B52" s="4"/>
      <c r="C52" s="6" t="s">
        <v>115</v>
      </c>
      <c r="D52" s="6" t="str">
        <f>REPLACE([1]Sheet1!A50,7,8,"********")</f>
        <v>120110********0936</v>
      </c>
      <c r="E52" s="6" t="s">
        <v>116</v>
      </c>
      <c r="F52" s="6" t="s">
        <v>15</v>
      </c>
      <c r="G52" s="6">
        <v>0.2</v>
      </c>
      <c r="H52" s="9" t="s">
        <v>16</v>
      </c>
      <c r="I52" s="8">
        <f t="shared" si="0"/>
        <v>1.04</v>
      </c>
      <c r="J52" s="4"/>
    </row>
    <row r="53" ht="21.75" customHeight="true" spans="1:10">
      <c r="A53" s="4">
        <v>50</v>
      </c>
      <c r="B53" s="4"/>
      <c r="C53" s="6" t="s">
        <v>117</v>
      </c>
      <c r="D53" s="6" t="str">
        <f>REPLACE([1]Sheet1!A51,7,8,"********")</f>
        <v>120110********093X</v>
      </c>
      <c r="E53" s="6" t="s">
        <v>118</v>
      </c>
      <c r="F53" s="6" t="s">
        <v>15</v>
      </c>
      <c r="G53" s="6">
        <v>0.4</v>
      </c>
      <c r="H53" s="9" t="s">
        <v>16</v>
      </c>
      <c r="I53" s="8">
        <f t="shared" si="0"/>
        <v>2.08</v>
      </c>
      <c r="J53" s="4"/>
    </row>
    <row r="54" ht="21.75" customHeight="true" spans="1:10">
      <c r="A54" s="4">
        <v>51</v>
      </c>
      <c r="B54" s="4"/>
      <c r="C54" s="6" t="s">
        <v>119</v>
      </c>
      <c r="D54" s="6" t="str">
        <f>REPLACE([1]Sheet1!A52,7,8,"********")</f>
        <v>120110********0960</v>
      </c>
      <c r="E54" s="6" t="s">
        <v>120</v>
      </c>
      <c r="F54" s="6" t="s">
        <v>15</v>
      </c>
      <c r="G54" s="6">
        <v>0.2</v>
      </c>
      <c r="H54" s="9" t="s">
        <v>16</v>
      </c>
      <c r="I54" s="8">
        <f t="shared" si="0"/>
        <v>1.04</v>
      </c>
      <c r="J54" s="4"/>
    </row>
    <row r="55" ht="21.75" customHeight="true" spans="1:10">
      <c r="A55" s="4">
        <v>52</v>
      </c>
      <c r="B55" s="4"/>
      <c r="C55" s="7" t="s">
        <v>121</v>
      </c>
      <c r="D55" s="6" t="str">
        <f>REPLACE([1]Sheet1!A53,7,8,"********")</f>
        <v>120110********0927</v>
      </c>
      <c r="E55" s="6" t="s">
        <v>122</v>
      </c>
      <c r="F55" s="6" t="s">
        <v>15</v>
      </c>
      <c r="G55" s="6">
        <v>1</v>
      </c>
      <c r="H55" s="9" t="s">
        <v>16</v>
      </c>
      <c r="I55" s="8">
        <f t="shared" si="0"/>
        <v>5.2</v>
      </c>
      <c r="J55" s="4"/>
    </row>
    <row r="56" ht="21.75" customHeight="true" spans="1:10">
      <c r="A56" s="4">
        <v>53</v>
      </c>
      <c r="B56" s="4"/>
      <c r="C56" s="6" t="s">
        <v>123</v>
      </c>
      <c r="D56" s="6" t="str">
        <f>REPLACE([1]Sheet1!A54,7,8,"********")</f>
        <v>120110********0913</v>
      </c>
      <c r="E56" s="6" t="s">
        <v>124</v>
      </c>
      <c r="F56" s="6" t="s">
        <v>15</v>
      </c>
      <c r="G56" s="6">
        <v>0.3</v>
      </c>
      <c r="H56" s="9" t="s">
        <v>16</v>
      </c>
      <c r="I56" s="8">
        <f t="shared" si="0"/>
        <v>1.56</v>
      </c>
      <c r="J56" s="4"/>
    </row>
    <row r="57" ht="21.75" customHeight="true" spans="1:10">
      <c r="A57" s="4">
        <v>54</v>
      </c>
      <c r="B57" s="4"/>
      <c r="C57" s="6" t="s">
        <v>125</v>
      </c>
      <c r="D57" s="6" t="str">
        <f>REPLACE([1]Sheet1!A55,7,8,"********")</f>
        <v>120110********0949</v>
      </c>
      <c r="E57" s="6" t="s">
        <v>126</v>
      </c>
      <c r="F57" s="6" t="s">
        <v>15</v>
      </c>
      <c r="G57" s="6">
        <v>0.5</v>
      </c>
      <c r="H57" s="9" t="s">
        <v>16</v>
      </c>
      <c r="I57" s="8">
        <f t="shared" si="0"/>
        <v>2.6</v>
      </c>
      <c r="J57" s="14"/>
    </row>
    <row r="58" ht="21.75" customHeight="true" spans="1:10">
      <c r="A58" s="4">
        <v>55</v>
      </c>
      <c r="B58" s="4"/>
      <c r="C58" s="6" t="s">
        <v>127</v>
      </c>
      <c r="D58" s="6" t="str">
        <f>REPLACE([1]Sheet1!A56,7,8,"********")</f>
        <v>120110********0919</v>
      </c>
      <c r="E58" s="6" t="s">
        <v>128</v>
      </c>
      <c r="F58" s="6" t="s">
        <v>15</v>
      </c>
      <c r="G58" s="6">
        <v>0.5</v>
      </c>
      <c r="H58" s="9" t="s">
        <v>16</v>
      </c>
      <c r="I58" s="8">
        <f t="shared" si="0"/>
        <v>2.6</v>
      </c>
      <c r="J58" s="14"/>
    </row>
    <row r="59" ht="21.75" customHeight="true" spans="1:10">
      <c r="A59" s="4">
        <v>56</v>
      </c>
      <c r="B59" s="4"/>
      <c r="C59" s="6" t="s">
        <v>129</v>
      </c>
      <c r="D59" s="6" t="str">
        <f>REPLACE([1]Sheet1!A57,7,8,"********")</f>
        <v>120110********0925</v>
      </c>
      <c r="E59" s="6" t="s">
        <v>130</v>
      </c>
      <c r="F59" s="6" t="s">
        <v>15</v>
      </c>
      <c r="G59" s="6">
        <v>0.6</v>
      </c>
      <c r="H59" s="9" t="s">
        <v>16</v>
      </c>
      <c r="I59" s="8">
        <f t="shared" si="0"/>
        <v>3.12</v>
      </c>
      <c r="J59" s="14"/>
    </row>
    <row r="60" ht="21.75" customHeight="true" spans="1:10">
      <c r="A60" s="4">
        <v>57</v>
      </c>
      <c r="B60" s="4"/>
      <c r="C60" s="6" t="s">
        <v>131</v>
      </c>
      <c r="D60" s="6" t="str">
        <f>REPLACE([1]Sheet1!A58,7,8,"********")</f>
        <v>120110********0917</v>
      </c>
      <c r="E60" s="6" t="s">
        <v>132</v>
      </c>
      <c r="F60" s="6" t="s">
        <v>15</v>
      </c>
      <c r="G60" s="6">
        <v>0.6</v>
      </c>
      <c r="H60" s="9" t="s">
        <v>16</v>
      </c>
      <c r="I60" s="8">
        <f t="shared" si="0"/>
        <v>3.12</v>
      </c>
      <c r="J60" s="14"/>
    </row>
    <row r="61" ht="21.75" customHeight="true" spans="1:10">
      <c r="A61" s="4">
        <v>58</v>
      </c>
      <c r="B61" s="4"/>
      <c r="C61" s="6" t="s">
        <v>133</v>
      </c>
      <c r="D61" s="6" t="str">
        <f>REPLACE([1]Sheet1!A59,7,8,"********")</f>
        <v>120110********0933</v>
      </c>
      <c r="E61" s="6" t="s">
        <v>134</v>
      </c>
      <c r="F61" s="6" t="s">
        <v>15</v>
      </c>
      <c r="G61" s="6">
        <v>0.6</v>
      </c>
      <c r="H61" s="9" t="s">
        <v>16</v>
      </c>
      <c r="I61" s="8">
        <f t="shared" si="0"/>
        <v>3.12</v>
      </c>
      <c r="J61" s="14"/>
    </row>
    <row r="62" ht="21.75" customHeight="true" spans="1:10">
      <c r="A62" s="4">
        <v>59</v>
      </c>
      <c r="B62" s="4"/>
      <c r="C62" s="6" t="s">
        <v>135</v>
      </c>
      <c r="D62" s="6" t="str">
        <f>REPLACE([1]Sheet1!A60,7,8,"********")</f>
        <v>120110********0910</v>
      </c>
      <c r="E62" s="6" t="s">
        <v>136</v>
      </c>
      <c r="F62" s="6" t="s">
        <v>15</v>
      </c>
      <c r="G62" s="6">
        <v>1</v>
      </c>
      <c r="H62" s="9" t="s">
        <v>137</v>
      </c>
      <c r="I62" s="8">
        <f t="shared" si="0"/>
        <v>5.2</v>
      </c>
      <c r="J62" s="14"/>
    </row>
    <row r="63" ht="21.75" customHeight="true" spans="1:10">
      <c r="A63" s="4">
        <v>60</v>
      </c>
      <c r="B63" s="4"/>
      <c r="C63" s="6" t="s">
        <v>138</v>
      </c>
      <c r="D63" s="6" t="str">
        <f>REPLACE([1]Sheet1!A61,7,8,"********")</f>
        <v>120110********0913</v>
      </c>
      <c r="E63" s="6" t="s">
        <v>139</v>
      </c>
      <c r="F63" s="6" t="s">
        <v>15</v>
      </c>
      <c r="G63" s="6">
        <v>0.5</v>
      </c>
      <c r="H63" s="9" t="s">
        <v>16</v>
      </c>
      <c r="I63" s="8">
        <f t="shared" si="0"/>
        <v>2.6</v>
      </c>
      <c r="J63" s="14"/>
    </row>
    <row r="64" ht="21.75" customHeight="true" spans="1:10">
      <c r="A64" s="4">
        <v>61</v>
      </c>
      <c r="B64" s="4"/>
      <c r="C64" s="6" t="s">
        <v>140</v>
      </c>
      <c r="D64" s="6" t="str">
        <f>REPLACE([1]Sheet1!A62,7,8,"********")</f>
        <v>120110********0911</v>
      </c>
      <c r="E64" s="6" t="s">
        <v>141</v>
      </c>
      <c r="F64" s="6" t="s">
        <v>15</v>
      </c>
      <c r="G64" s="6">
        <v>0.8</v>
      </c>
      <c r="H64" s="9" t="s">
        <v>16</v>
      </c>
      <c r="I64" s="8">
        <f t="shared" si="0"/>
        <v>4.16</v>
      </c>
      <c r="J64" s="14"/>
    </row>
    <row r="65" ht="21.75" customHeight="true" spans="1:10">
      <c r="A65" s="4">
        <v>62</v>
      </c>
      <c r="B65" s="4"/>
      <c r="C65" s="6" t="s">
        <v>142</v>
      </c>
      <c r="D65" s="6" t="str">
        <f>REPLACE([1]Sheet1!A63,7,8,"********")</f>
        <v>120110********0937</v>
      </c>
      <c r="E65" s="6" t="s">
        <v>143</v>
      </c>
      <c r="F65" s="6" t="s">
        <v>15</v>
      </c>
      <c r="G65" s="6">
        <v>0.5</v>
      </c>
      <c r="H65" s="9" t="s">
        <v>16</v>
      </c>
      <c r="I65" s="8">
        <f t="shared" si="0"/>
        <v>2.6</v>
      </c>
      <c r="J65" s="14"/>
    </row>
    <row r="66" ht="21.75" customHeight="true" spans="1:10">
      <c r="A66" s="4">
        <v>63</v>
      </c>
      <c r="B66" s="4"/>
      <c r="C66" s="6" t="s">
        <v>144</v>
      </c>
      <c r="D66" s="6" t="str">
        <f>REPLACE([1]Sheet1!A64,7,8,"********")</f>
        <v>120110********0939</v>
      </c>
      <c r="E66" s="6" t="s">
        <v>145</v>
      </c>
      <c r="F66" s="6" t="s">
        <v>15</v>
      </c>
      <c r="G66" s="6">
        <v>0.5</v>
      </c>
      <c r="H66" s="9" t="s">
        <v>16</v>
      </c>
      <c r="I66" s="8">
        <f t="shared" si="0"/>
        <v>2.6</v>
      </c>
      <c r="J66" s="14"/>
    </row>
    <row r="67" ht="21.75" customHeight="true" spans="1:10">
      <c r="A67" s="4">
        <v>64</v>
      </c>
      <c r="B67" s="4" t="s">
        <v>76</v>
      </c>
      <c r="C67" s="6" t="s">
        <v>146</v>
      </c>
      <c r="D67" s="6" t="str">
        <f>REPLACE([1]Sheet1!A65,7,8,"********")</f>
        <v>120110********0951</v>
      </c>
      <c r="E67" s="6" t="s">
        <v>147</v>
      </c>
      <c r="F67" s="6" t="s">
        <v>15</v>
      </c>
      <c r="G67" s="6">
        <v>0.8</v>
      </c>
      <c r="H67" s="9" t="s">
        <v>16</v>
      </c>
      <c r="I67" s="8">
        <f t="shared" si="0"/>
        <v>4.16</v>
      </c>
      <c r="J67" s="14"/>
    </row>
    <row r="68" ht="21.75" customHeight="true" spans="1:10">
      <c r="A68" s="4">
        <v>65</v>
      </c>
      <c r="B68" s="4"/>
      <c r="C68" s="6" t="s">
        <v>148</v>
      </c>
      <c r="D68" s="6" t="str">
        <f>REPLACE([1]Sheet1!A66,7,8,"********")</f>
        <v>120110********0916</v>
      </c>
      <c r="E68" s="6" t="s">
        <v>149</v>
      </c>
      <c r="F68" s="6" t="s">
        <v>15</v>
      </c>
      <c r="G68" s="6">
        <v>0.2</v>
      </c>
      <c r="H68" s="9" t="s">
        <v>16</v>
      </c>
      <c r="I68" s="8">
        <f t="shared" si="0"/>
        <v>1.04</v>
      </c>
      <c r="J68" s="4"/>
    </row>
    <row r="69" ht="21.75" customHeight="true" spans="1:10">
      <c r="A69" s="4">
        <v>66</v>
      </c>
      <c r="B69" s="4"/>
      <c r="C69" s="6" t="s">
        <v>150</v>
      </c>
      <c r="D69" s="6" t="str">
        <f>REPLACE([1]Sheet1!A67,7,8,"********")</f>
        <v>120110********0915</v>
      </c>
      <c r="E69" s="6" t="s">
        <v>151</v>
      </c>
      <c r="F69" s="6" t="s">
        <v>15</v>
      </c>
      <c r="G69" s="6">
        <v>0.5</v>
      </c>
      <c r="H69" s="9" t="s">
        <v>16</v>
      </c>
      <c r="I69" s="8">
        <f t="shared" ref="I69:I111" si="1">G69*5.2</f>
        <v>2.6</v>
      </c>
      <c r="J69" s="4"/>
    </row>
    <row r="70" ht="21.75" customHeight="true" spans="1:10">
      <c r="A70" s="4">
        <v>67</v>
      </c>
      <c r="B70" s="4"/>
      <c r="C70" s="6" t="s">
        <v>152</v>
      </c>
      <c r="D70" s="6" t="str">
        <f>REPLACE([1]Sheet1!A68,7,8,"********")</f>
        <v>120110********0954</v>
      </c>
      <c r="E70" s="6" t="s">
        <v>153</v>
      </c>
      <c r="F70" s="6" t="s">
        <v>15</v>
      </c>
      <c r="G70" s="6">
        <v>0.5</v>
      </c>
      <c r="H70" s="9" t="s">
        <v>16</v>
      </c>
      <c r="I70" s="8">
        <f t="shared" si="1"/>
        <v>2.6</v>
      </c>
      <c r="J70" s="4"/>
    </row>
    <row r="71" ht="21.75" customHeight="true" spans="1:10">
      <c r="A71" s="4">
        <v>68</v>
      </c>
      <c r="B71" s="4"/>
      <c r="C71" s="6" t="s">
        <v>154</v>
      </c>
      <c r="D71" s="6" t="str">
        <f>REPLACE([1]Sheet1!A69,7,8,"********")</f>
        <v>120110********0940</v>
      </c>
      <c r="E71" s="6" t="s">
        <v>155</v>
      </c>
      <c r="F71" s="6" t="s">
        <v>15</v>
      </c>
      <c r="G71" s="6">
        <v>0.6</v>
      </c>
      <c r="H71" s="9" t="s">
        <v>16</v>
      </c>
      <c r="I71" s="8">
        <f t="shared" si="1"/>
        <v>3.12</v>
      </c>
      <c r="J71" s="4"/>
    </row>
    <row r="72" ht="21.75" customHeight="true" spans="1:10">
      <c r="A72" s="4">
        <v>69</v>
      </c>
      <c r="B72" s="4"/>
      <c r="C72" s="6" t="s">
        <v>156</v>
      </c>
      <c r="D72" s="6" t="str">
        <f>REPLACE([1]Sheet1!A70,7,8,"********")</f>
        <v>120110********0938</v>
      </c>
      <c r="E72" s="6" t="s">
        <v>157</v>
      </c>
      <c r="F72" s="6" t="s">
        <v>15</v>
      </c>
      <c r="G72" s="6">
        <v>1</v>
      </c>
      <c r="H72" s="9" t="s">
        <v>16</v>
      </c>
      <c r="I72" s="8">
        <f t="shared" si="1"/>
        <v>5.2</v>
      </c>
      <c r="J72" s="4"/>
    </row>
    <row r="73" ht="21.75" customHeight="true" spans="1:10">
      <c r="A73" s="4">
        <v>70</v>
      </c>
      <c r="B73" s="4"/>
      <c r="C73" s="6" t="s">
        <v>158</v>
      </c>
      <c r="D73" s="6" t="str">
        <f>REPLACE([1]Sheet1!A71,7,8,"********")</f>
        <v>120110********0919</v>
      </c>
      <c r="E73" s="6" t="s">
        <v>159</v>
      </c>
      <c r="F73" s="6" t="s">
        <v>15</v>
      </c>
      <c r="G73" s="6">
        <v>0.5</v>
      </c>
      <c r="H73" s="9" t="s">
        <v>16</v>
      </c>
      <c r="I73" s="8">
        <f t="shared" si="1"/>
        <v>2.6</v>
      </c>
      <c r="J73" s="4"/>
    </row>
    <row r="74" ht="21.75" customHeight="true" spans="1:10">
      <c r="A74" s="4">
        <v>71</v>
      </c>
      <c r="B74" s="4"/>
      <c r="C74" s="6" t="s">
        <v>160</v>
      </c>
      <c r="D74" s="6" t="str">
        <f>REPLACE([1]Sheet1!A72,7,8,"********")</f>
        <v>120110********0919</v>
      </c>
      <c r="E74" s="6" t="s">
        <v>161</v>
      </c>
      <c r="F74" s="6" t="s">
        <v>15</v>
      </c>
      <c r="G74" s="6">
        <v>0.4</v>
      </c>
      <c r="H74" s="9" t="s">
        <v>16</v>
      </c>
      <c r="I74" s="8">
        <f t="shared" si="1"/>
        <v>2.08</v>
      </c>
      <c r="J74" s="4"/>
    </row>
    <row r="75" ht="21.75" customHeight="true" spans="1:10">
      <c r="A75" s="4">
        <v>72</v>
      </c>
      <c r="B75" s="4"/>
      <c r="C75" s="6" t="s">
        <v>162</v>
      </c>
      <c r="D75" s="6" t="str">
        <f>REPLACE([1]Sheet1!A73,7,8,"********")</f>
        <v>120110********0936</v>
      </c>
      <c r="E75" s="6" t="s">
        <v>163</v>
      </c>
      <c r="F75" s="6" t="s">
        <v>15</v>
      </c>
      <c r="G75" s="6">
        <v>0.5</v>
      </c>
      <c r="H75" s="9" t="s">
        <v>16</v>
      </c>
      <c r="I75" s="8">
        <f t="shared" si="1"/>
        <v>2.6</v>
      </c>
      <c r="J75" s="4"/>
    </row>
    <row r="76" ht="21.75" customHeight="true" spans="1:10">
      <c r="A76" s="4">
        <v>73</v>
      </c>
      <c r="B76" s="4"/>
      <c r="C76" s="6" t="s">
        <v>164</v>
      </c>
      <c r="D76" s="6" t="str">
        <f>REPLACE([1]Sheet1!A74,7,8,"********")</f>
        <v>120110********0917</v>
      </c>
      <c r="E76" s="6" t="s">
        <v>165</v>
      </c>
      <c r="F76" s="6" t="s">
        <v>15</v>
      </c>
      <c r="G76" s="6">
        <v>0.7</v>
      </c>
      <c r="H76" s="9" t="s">
        <v>16</v>
      </c>
      <c r="I76" s="8">
        <f t="shared" si="1"/>
        <v>3.64</v>
      </c>
      <c r="J76" s="4"/>
    </row>
    <row r="77" ht="21.75" customHeight="true" spans="1:10">
      <c r="A77" s="4">
        <v>74</v>
      </c>
      <c r="B77" s="4"/>
      <c r="C77" s="6" t="s">
        <v>166</v>
      </c>
      <c r="D77" s="6" t="str">
        <f>REPLACE([1]Sheet1!A75,7,8,"********")</f>
        <v>120110********0954</v>
      </c>
      <c r="E77" s="6" t="s">
        <v>167</v>
      </c>
      <c r="F77" s="6" t="s">
        <v>15</v>
      </c>
      <c r="G77" s="6">
        <v>0.5</v>
      </c>
      <c r="H77" s="9" t="s">
        <v>16</v>
      </c>
      <c r="I77" s="8">
        <f t="shared" si="1"/>
        <v>2.6</v>
      </c>
      <c r="J77" s="4"/>
    </row>
    <row r="78" ht="21.75" customHeight="true" spans="1:10">
      <c r="A78" s="4">
        <v>75</v>
      </c>
      <c r="B78" s="4"/>
      <c r="C78" s="6" t="s">
        <v>168</v>
      </c>
      <c r="D78" s="6" t="str">
        <f>REPLACE([1]Sheet1!A76,7,8,"********")</f>
        <v>120110********093X</v>
      </c>
      <c r="E78" s="6" t="s">
        <v>169</v>
      </c>
      <c r="F78" s="6" t="s">
        <v>15</v>
      </c>
      <c r="G78" s="6">
        <v>0.5</v>
      </c>
      <c r="H78" s="9" t="s">
        <v>16</v>
      </c>
      <c r="I78" s="8">
        <f t="shared" si="1"/>
        <v>2.6</v>
      </c>
      <c r="J78" s="4"/>
    </row>
    <row r="79" ht="21.75" customHeight="true" spans="1:10">
      <c r="A79" s="4">
        <v>76</v>
      </c>
      <c r="B79" s="4"/>
      <c r="C79" s="6" t="s">
        <v>170</v>
      </c>
      <c r="D79" s="6" t="str">
        <f>REPLACE([1]Sheet1!A77,7,8,"********")</f>
        <v>120110********0938</v>
      </c>
      <c r="E79" s="6" t="s">
        <v>171</v>
      </c>
      <c r="F79" s="6" t="s">
        <v>15</v>
      </c>
      <c r="G79" s="6">
        <v>1</v>
      </c>
      <c r="H79" s="9" t="s">
        <v>16</v>
      </c>
      <c r="I79" s="8">
        <f t="shared" si="1"/>
        <v>5.2</v>
      </c>
      <c r="J79" s="4"/>
    </row>
    <row r="80" ht="21.75" customHeight="true" spans="1:10">
      <c r="A80" s="4">
        <v>77</v>
      </c>
      <c r="B80" s="4"/>
      <c r="C80" s="6" t="s">
        <v>172</v>
      </c>
      <c r="D80" s="6" t="str">
        <f>REPLACE([1]Sheet1!A78,7,8,"********")</f>
        <v>120110********0931</v>
      </c>
      <c r="E80" s="6" t="s">
        <v>173</v>
      </c>
      <c r="F80" s="6" t="s">
        <v>15</v>
      </c>
      <c r="G80" s="6">
        <v>0.7</v>
      </c>
      <c r="H80" s="9" t="s">
        <v>16</v>
      </c>
      <c r="I80" s="8">
        <f t="shared" si="1"/>
        <v>3.64</v>
      </c>
      <c r="J80" s="4"/>
    </row>
    <row r="81" ht="21.75" customHeight="true" spans="1:10">
      <c r="A81" s="4">
        <v>78</v>
      </c>
      <c r="B81" s="4"/>
      <c r="C81" s="6" t="s">
        <v>174</v>
      </c>
      <c r="D81" s="6" t="str">
        <f>REPLACE([1]Sheet1!A79,7,8,"********")</f>
        <v>120110********0926</v>
      </c>
      <c r="E81" s="6" t="s">
        <v>175</v>
      </c>
      <c r="F81" s="6" t="s">
        <v>15</v>
      </c>
      <c r="G81" s="6">
        <v>0.7</v>
      </c>
      <c r="H81" s="9" t="s">
        <v>16</v>
      </c>
      <c r="I81" s="8">
        <f t="shared" si="1"/>
        <v>3.64</v>
      </c>
      <c r="J81" s="4"/>
    </row>
    <row r="82" ht="21.75" customHeight="true" spans="1:10">
      <c r="A82" s="4">
        <v>79</v>
      </c>
      <c r="B82" s="4"/>
      <c r="C82" s="6" t="s">
        <v>176</v>
      </c>
      <c r="D82" s="6" t="str">
        <f>REPLACE([1]Sheet1!A80,7,8,"********")</f>
        <v>120110********0972</v>
      </c>
      <c r="E82" s="6" t="s">
        <v>177</v>
      </c>
      <c r="F82" s="6" t="s">
        <v>15</v>
      </c>
      <c r="G82" s="6">
        <v>0.6</v>
      </c>
      <c r="H82" s="9" t="s">
        <v>16</v>
      </c>
      <c r="I82" s="8">
        <f t="shared" si="1"/>
        <v>3.12</v>
      </c>
      <c r="J82" s="23"/>
    </row>
    <row r="83" ht="21.75" customHeight="true" spans="1:10">
      <c r="A83" s="4">
        <v>80</v>
      </c>
      <c r="B83" s="4"/>
      <c r="C83" s="6" t="s">
        <v>178</v>
      </c>
      <c r="D83" s="6" t="str">
        <f>REPLACE([1]Sheet1!A81,7,8,"********")</f>
        <v>120110********0930</v>
      </c>
      <c r="E83" s="6" t="s">
        <v>179</v>
      </c>
      <c r="F83" s="6" t="s">
        <v>15</v>
      </c>
      <c r="G83" s="6">
        <v>0.5</v>
      </c>
      <c r="H83" s="9" t="s">
        <v>16</v>
      </c>
      <c r="I83" s="8">
        <f t="shared" si="1"/>
        <v>2.6</v>
      </c>
      <c r="J83" s="4"/>
    </row>
    <row r="84" ht="21.75" customHeight="true" spans="1:10">
      <c r="A84" s="4">
        <v>81</v>
      </c>
      <c r="B84" s="11" t="s">
        <v>76</v>
      </c>
      <c r="C84" s="6" t="s">
        <v>180</v>
      </c>
      <c r="D84" s="6" t="str">
        <f>REPLACE([1]Sheet1!A82,7,8,"********")</f>
        <v>120110********0913</v>
      </c>
      <c r="E84" s="6" t="s">
        <v>181</v>
      </c>
      <c r="F84" s="6" t="s">
        <v>15</v>
      </c>
      <c r="G84" s="6">
        <v>0.6</v>
      </c>
      <c r="H84" s="9" t="s">
        <v>16</v>
      </c>
      <c r="I84" s="8">
        <f t="shared" si="1"/>
        <v>3.12</v>
      </c>
      <c r="J84" s="4"/>
    </row>
    <row r="85" ht="21.75" customHeight="true" spans="1:10">
      <c r="A85" s="4">
        <v>82</v>
      </c>
      <c r="B85" s="12"/>
      <c r="C85" s="6" t="s">
        <v>182</v>
      </c>
      <c r="D85" s="6" t="str">
        <f>REPLACE([1]Sheet1!A83,7,8,"********")</f>
        <v>120110********0933</v>
      </c>
      <c r="E85" s="6" t="s">
        <v>183</v>
      </c>
      <c r="F85" s="6" t="s">
        <v>15</v>
      </c>
      <c r="G85" s="6">
        <v>0.7</v>
      </c>
      <c r="H85" s="9" t="s">
        <v>16</v>
      </c>
      <c r="I85" s="8">
        <f t="shared" si="1"/>
        <v>3.64</v>
      </c>
      <c r="J85" s="4"/>
    </row>
    <row r="86" ht="21.75" customHeight="true" spans="1:10">
      <c r="A86" s="4">
        <v>83</v>
      </c>
      <c r="B86" s="12"/>
      <c r="C86" s="6" t="s">
        <v>184</v>
      </c>
      <c r="D86" s="6" t="str">
        <f>REPLACE([1]Sheet1!A84,7,8,"********")</f>
        <v>120110********095X</v>
      </c>
      <c r="E86" s="6" t="s">
        <v>185</v>
      </c>
      <c r="F86" s="6" t="s">
        <v>15</v>
      </c>
      <c r="G86" s="6">
        <v>0.6</v>
      </c>
      <c r="H86" s="9" t="s">
        <v>16</v>
      </c>
      <c r="I86" s="8">
        <f t="shared" si="1"/>
        <v>3.12</v>
      </c>
      <c r="J86" s="4"/>
    </row>
    <row r="87" ht="21.75" customHeight="true" spans="1:10">
      <c r="A87" s="4">
        <v>84</v>
      </c>
      <c r="B87" s="12"/>
      <c r="C87" s="6" t="s">
        <v>186</v>
      </c>
      <c r="D87" s="6" t="str">
        <f>REPLACE([1]Sheet1!A85,7,8,"********")</f>
        <v>120110********0939</v>
      </c>
      <c r="E87" s="6" t="s">
        <v>187</v>
      </c>
      <c r="F87" s="6" t="s">
        <v>15</v>
      </c>
      <c r="G87" s="6">
        <v>0.6</v>
      </c>
      <c r="H87" s="9" t="s">
        <v>16</v>
      </c>
      <c r="I87" s="8">
        <f t="shared" si="1"/>
        <v>3.12</v>
      </c>
      <c r="J87" s="4"/>
    </row>
    <row r="88" ht="21.75" customHeight="true" spans="1:10">
      <c r="A88" s="4">
        <v>85</v>
      </c>
      <c r="B88" s="12"/>
      <c r="C88" s="6" t="s">
        <v>188</v>
      </c>
      <c r="D88" s="6" t="str">
        <f>REPLACE([1]Sheet1!A86,7,8,"********")</f>
        <v>120110********0918</v>
      </c>
      <c r="E88" s="6" t="s">
        <v>189</v>
      </c>
      <c r="F88" s="6" t="s">
        <v>15</v>
      </c>
      <c r="G88" s="6">
        <v>0.8</v>
      </c>
      <c r="H88" s="9" t="s">
        <v>16</v>
      </c>
      <c r="I88" s="8">
        <f t="shared" si="1"/>
        <v>4.16</v>
      </c>
      <c r="J88" s="4"/>
    </row>
    <row r="89" ht="21.75" customHeight="true" spans="1:10">
      <c r="A89" s="4">
        <v>86</v>
      </c>
      <c r="B89" s="12"/>
      <c r="C89" s="6" t="s">
        <v>190</v>
      </c>
      <c r="D89" s="6" t="str">
        <f>REPLACE([1]Sheet1!A87,7,8,"********")</f>
        <v>120110********0931</v>
      </c>
      <c r="E89" s="6" t="s">
        <v>191</v>
      </c>
      <c r="F89" s="6" t="s">
        <v>15</v>
      </c>
      <c r="G89" s="6">
        <v>0.7</v>
      </c>
      <c r="H89" s="9" t="s">
        <v>16</v>
      </c>
      <c r="I89" s="8">
        <f t="shared" si="1"/>
        <v>3.64</v>
      </c>
      <c r="J89" s="4"/>
    </row>
    <row r="90" ht="21.75" customHeight="true" spans="1:10">
      <c r="A90" s="4">
        <v>87</v>
      </c>
      <c r="B90" s="12"/>
      <c r="C90" s="6" t="s">
        <v>192</v>
      </c>
      <c r="D90" s="6" t="str">
        <f>REPLACE([1]Sheet1!A88,7,8,"********")</f>
        <v>120110********0916</v>
      </c>
      <c r="E90" s="6" t="s">
        <v>193</v>
      </c>
      <c r="F90" s="6" t="s">
        <v>15</v>
      </c>
      <c r="G90" s="6">
        <v>0.5</v>
      </c>
      <c r="H90" s="9" t="s">
        <v>16</v>
      </c>
      <c r="I90" s="8">
        <f t="shared" si="1"/>
        <v>2.6</v>
      </c>
      <c r="J90" s="4"/>
    </row>
    <row r="91" ht="21.75" customHeight="true" spans="1:10">
      <c r="A91" s="4">
        <v>88</v>
      </c>
      <c r="B91" s="12"/>
      <c r="C91" s="6" t="s">
        <v>194</v>
      </c>
      <c r="D91" s="6" t="str">
        <f>REPLACE([1]Sheet1!A89,7,8,"********")</f>
        <v>120110********0916</v>
      </c>
      <c r="E91" s="6" t="s">
        <v>195</v>
      </c>
      <c r="F91" s="6" t="s">
        <v>15</v>
      </c>
      <c r="G91" s="6">
        <v>3</v>
      </c>
      <c r="H91" s="9" t="s">
        <v>16</v>
      </c>
      <c r="I91" s="8">
        <f t="shared" si="1"/>
        <v>15.6</v>
      </c>
      <c r="J91" s="4"/>
    </row>
    <row r="92" ht="21.75" customHeight="true" spans="1:10">
      <c r="A92" s="4">
        <v>89</v>
      </c>
      <c r="B92" s="13"/>
      <c r="C92" s="6" t="s">
        <v>196</v>
      </c>
      <c r="D92" s="6" t="str">
        <f>REPLACE([1]Sheet1!A90,7,8,"********")</f>
        <v>120110********0959</v>
      </c>
      <c r="E92" s="6" t="s">
        <v>197</v>
      </c>
      <c r="F92" s="6" t="s">
        <v>15</v>
      </c>
      <c r="G92" s="6">
        <v>0.5</v>
      </c>
      <c r="H92" s="9" t="s">
        <v>16</v>
      </c>
      <c r="I92" s="8">
        <f t="shared" si="1"/>
        <v>2.6</v>
      </c>
      <c r="J92" s="4"/>
    </row>
    <row r="93" ht="21.75" customHeight="true" spans="1:10">
      <c r="A93" s="4">
        <v>90</v>
      </c>
      <c r="B93" s="4" t="s">
        <v>198</v>
      </c>
      <c r="C93" s="4" t="s">
        <v>199</v>
      </c>
      <c r="D93" s="6" t="str">
        <f>REPLACE([1]Sheet1!A91,7,8,"********")</f>
        <v>120110********0910</v>
      </c>
      <c r="E93" s="4" t="s">
        <v>200</v>
      </c>
      <c r="F93" s="4" t="s">
        <v>201</v>
      </c>
      <c r="G93" s="4">
        <v>34.8</v>
      </c>
      <c r="H93" s="9" t="s">
        <v>16</v>
      </c>
      <c r="I93" s="8">
        <f t="shared" si="1"/>
        <v>180.96</v>
      </c>
      <c r="J93" s="4"/>
    </row>
    <row r="94" ht="21.75" customHeight="true" spans="1:10">
      <c r="A94" s="4">
        <v>91</v>
      </c>
      <c r="B94" s="4" t="s">
        <v>202</v>
      </c>
      <c r="C94" s="4" t="s">
        <v>203</v>
      </c>
      <c r="D94" s="6" t="str">
        <f>REPLACE([1]Sheet1!A92,7,8,"********")</f>
        <v>120110********0914</v>
      </c>
      <c r="E94" s="4" t="s">
        <v>204</v>
      </c>
      <c r="F94" s="4" t="s">
        <v>201</v>
      </c>
      <c r="G94" s="4">
        <v>23</v>
      </c>
      <c r="H94" s="9" t="s">
        <v>16</v>
      </c>
      <c r="I94" s="8">
        <f t="shared" si="1"/>
        <v>119.6</v>
      </c>
      <c r="J94" s="4"/>
    </row>
    <row r="95" ht="21.75" customHeight="true" spans="1:10">
      <c r="A95" s="4">
        <v>92</v>
      </c>
      <c r="B95" s="4" t="s">
        <v>205</v>
      </c>
      <c r="C95" s="4" t="s">
        <v>206</v>
      </c>
      <c r="D95" s="6" t="str">
        <f>REPLACE([1]Sheet1!A93,7,8,"********")</f>
        <v>120110********0617</v>
      </c>
      <c r="E95" s="4" t="s">
        <v>207</v>
      </c>
      <c r="F95" s="4" t="s">
        <v>201</v>
      </c>
      <c r="G95" s="4">
        <v>36</v>
      </c>
      <c r="H95" s="9" t="s">
        <v>16</v>
      </c>
      <c r="I95" s="8">
        <f t="shared" si="1"/>
        <v>187.2</v>
      </c>
      <c r="J95" s="4"/>
    </row>
    <row r="96" ht="21.75" customHeight="true" spans="1:10">
      <c r="A96" s="4">
        <v>93</v>
      </c>
      <c r="B96" s="4" t="s">
        <v>208</v>
      </c>
      <c r="C96" s="4" t="s">
        <v>209</v>
      </c>
      <c r="D96" s="6" t="str">
        <f>REPLACE([1]Sheet1!A94,7,8,"********")</f>
        <v>120110********0612</v>
      </c>
      <c r="E96" s="4" t="s">
        <v>210</v>
      </c>
      <c r="F96" s="4" t="s">
        <v>15</v>
      </c>
      <c r="G96" s="4">
        <v>90</v>
      </c>
      <c r="H96" s="9" t="s">
        <v>16</v>
      </c>
      <c r="I96" s="8">
        <f t="shared" si="1"/>
        <v>468</v>
      </c>
      <c r="J96" s="4"/>
    </row>
    <row r="97" ht="21.75" customHeight="true" spans="1:10">
      <c r="A97" s="4">
        <v>94</v>
      </c>
      <c r="B97" s="11" t="s">
        <v>211</v>
      </c>
      <c r="C97" s="4" t="s">
        <v>212</v>
      </c>
      <c r="D97" s="6" t="str">
        <f>REPLACE([1]Sheet1!A95,7,8,"********")</f>
        <v>120110********1515</v>
      </c>
      <c r="E97" s="4" t="s">
        <v>213</v>
      </c>
      <c r="F97" s="4" t="s">
        <v>15</v>
      </c>
      <c r="G97" s="4">
        <v>45.2</v>
      </c>
      <c r="H97" s="9" t="s">
        <v>16</v>
      </c>
      <c r="I97" s="8">
        <f t="shared" si="1"/>
        <v>235.04</v>
      </c>
      <c r="J97" s="4"/>
    </row>
    <row r="98" ht="21.75" customHeight="true" spans="1:10">
      <c r="A98" s="4">
        <v>95</v>
      </c>
      <c r="B98" s="11" t="s">
        <v>214</v>
      </c>
      <c r="C98" s="4" t="s">
        <v>215</v>
      </c>
      <c r="D98" s="6" t="str">
        <f>REPLACE([1]Sheet1!A96,7,8,"********")</f>
        <v>120110********0916</v>
      </c>
      <c r="E98" s="4" t="s">
        <v>216</v>
      </c>
      <c r="F98" s="4" t="s">
        <v>15</v>
      </c>
      <c r="G98" s="4">
        <v>102</v>
      </c>
      <c r="H98" s="9" t="s">
        <v>16</v>
      </c>
      <c r="I98" s="8">
        <f t="shared" si="1"/>
        <v>530.4</v>
      </c>
      <c r="J98" s="4"/>
    </row>
    <row r="99" ht="21.75" customHeight="true" spans="1:10">
      <c r="A99" s="4">
        <v>96</v>
      </c>
      <c r="B99" s="11" t="s">
        <v>217</v>
      </c>
      <c r="C99" s="4" t="s">
        <v>218</v>
      </c>
      <c r="D99" s="6" t="str">
        <f>REPLACE([1]Sheet1!A97,7,8,"********")</f>
        <v>120110********1510</v>
      </c>
      <c r="E99" s="4" t="s">
        <v>219</v>
      </c>
      <c r="F99" s="14" t="s">
        <v>15</v>
      </c>
      <c r="G99" s="4">
        <v>20</v>
      </c>
      <c r="H99" s="4" t="s">
        <v>137</v>
      </c>
      <c r="I99" s="8">
        <f t="shared" si="1"/>
        <v>104</v>
      </c>
      <c r="J99" s="4"/>
    </row>
    <row r="100" ht="21.75" customHeight="true" spans="1:10">
      <c r="A100" s="4">
        <v>97</v>
      </c>
      <c r="B100" s="11" t="s">
        <v>220</v>
      </c>
      <c r="C100" s="4" t="s">
        <v>221</v>
      </c>
      <c r="D100" s="6" t="str">
        <f>REPLACE([1]Sheet1!A98,7,8,"********")</f>
        <v>120110********0913</v>
      </c>
      <c r="E100" s="4" t="s">
        <v>222</v>
      </c>
      <c r="F100" s="4" t="s">
        <v>15</v>
      </c>
      <c r="G100" s="4">
        <v>220</v>
      </c>
      <c r="H100" s="9" t="s">
        <v>16</v>
      </c>
      <c r="I100" s="8">
        <f t="shared" si="1"/>
        <v>1144</v>
      </c>
      <c r="J100" s="4"/>
    </row>
    <row r="101" ht="21.75" customHeight="true" spans="1:10">
      <c r="A101" s="4">
        <v>98</v>
      </c>
      <c r="B101" s="13"/>
      <c r="C101" s="4" t="s">
        <v>223</v>
      </c>
      <c r="D101" s="6" t="str">
        <f>REPLACE([1]Sheet1!A99,7,8,"********")</f>
        <v>120110********0915</v>
      </c>
      <c r="E101" s="4" t="s">
        <v>224</v>
      </c>
      <c r="F101" s="4" t="s">
        <v>201</v>
      </c>
      <c r="G101" s="4">
        <v>66</v>
      </c>
      <c r="H101" s="9" t="s">
        <v>16</v>
      </c>
      <c r="I101" s="8">
        <f t="shared" si="1"/>
        <v>343.2</v>
      </c>
      <c r="J101" s="4"/>
    </row>
    <row r="102" ht="21.75" customHeight="true" spans="1:10">
      <c r="A102" s="4">
        <v>99</v>
      </c>
      <c r="B102" s="11" t="s">
        <v>225</v>
      </c>
      <c r="C102" s="4" t="s">
        <v>226</v>
      </c>
      <c r="D102" s="6" t="str">
        <f>REPLACE([1]Sheet1!A100,7,8,"********")</f>
        <v>120110********0012</v>
      </c>
      <c r="E102" s="4" t="s">
        <v>227</v>
      </c>
      <c r="F102" s="4" t="s">
        <v>15</v>
      </c>
      <c r="G102" s="4">
        <v>15</v>
      </c>
      <c r="H102" s="9" t="s">
        <v>16</v>
      </c>
      <c r="I102" s="8">
        <f t="shared" si="1"/>
        <v>78</v>
      </c>
      <c r="J102" s="4"/>
    </row>
    <row r="103" ht="21.75" customHeight="true" spans="1:10">
      <c r="A103" s="4">
        <v>100</v>
      </c>
      <c r="B103" s="13"/>
      <c r="C103" s="4" t="s">
        <v>228</v>
      </c>
      <c r="D103" s="6" t="str">
        <f>REPLACE([1]Sheet1!A101,7,8,"********")</f>
        <v>120110********0929</v>
      </c>
      <c r="E103" s="4" t="s">
        <v>229</v>
      </c>
      <c r="F103" s="4" t="s">
        <v>15</v>
      </c>
      <c r="G103" s="4">
        <v>17</v>
      </c>
      <c r="H103" s="9" t="s">
        <v>16</v>
      </c>
      <c r="I103" s="8">
        <f t="shared" si="1"/>
        <v>88.4</v>
      </c>
      <c r="J103" s="4"/>
    </row>
    <row r="104" ht="21.75" customHeight="true" spans="1:10">
      <c r="A104" s="4">
        <v>101</v>
      </c>
      <c r="B104" s="11" t="s">
        <v>230</v>
      </c>
      <c r="C104" s="4" t="s">
        <v>231</v>
      </c>
      <c r="D104" s="6" t="str">
        <f>REPLACE([1]Sheet1!A102,7,8,"********")</f>
        <v>120110********0913</v>
      </c>
      <c r="E104" s="4" t="s">
        <v>232</v>
      </c>
      <c r="F104" s="4" t="s">
        <v>15</v>
      </c>
      <c r="G104" s="4">
        <v>1.2</v>
      </c>
      <c r="H104" s="9" t="s">
        <v>16</v>
      </c>
      <c r="I104" s="8">
        <f t="shared" si="1"/>
        <v>6.24</v>
      </c>
      <c r="J104" s="4"/>
    </row>
    <row r="105" ht="21.75" customHeight="true" spans="1:10">
      <c r="A105" s="4">
        <v>102</v>
      </c>
      <c r="B105" s="12"/>
      <c r="C105" s="4" t="s">
        <v>233</v>
      </c>
      <c r="D105" s="6" t="str">
        <f>REPLACE([1]Sheet1!A103,7,8,"********")</f>
        <v>120110********0930</v>
      </c>
      <c r="E105" s="4" t="s">
        <v>234</v>
      </c>
      <c r="F105" s="4" t="s">
        <v>15</v>
      </c>
      <c r="G105" s="4">
        <v>38.6</v>
      </c>
      <c r="H105" s="9" t="s">
        <v>16</v>
      </c>
      <c r="I105" s="8">
        <f t="shared" si="1"/>
        <v>200.72</v>
      </c>
      <c r="J105" s="4"/>
    </row>
    <row r="106" ht="21.75" customHeight="true" spans="1:10">
      <c r="A106" s="4">
        <v>103</v>
      </c>
      <c r="B106" s="12"/>
      <c r="C106" s="4" t="s">
        <v>235</v>
      </c>
      <c r="D106" s="6" t="str">
        <f>REPLACE([1]Sheet1!A104,7,8,"********")</f>
        <v>120110********0956</v>
      </c>
      <c r="E106" s="4" t="s">
        <v>236</v>
      </c>
      <c r="F106" s="4" t="s">
        <v>15</v>
      </c>
      <c r="G106" s="4">
        <v>1.5</v>
      </c>
      <c r="H106" s="9" t="s">
        <v>16</v>
      </c>
      <c r="I106" s="8">
        <f t="shared" si="1"/>
        <v>7.8</v>
      </c>
      <c r="J106" s="4"/>
    </row>
    <row r="107" ht="21.75" customHeight="true" spans="1:10">
      <c r="A107" s="4">
        <v>104</v>
      </c>
      <c r="B107" s="13"/>
      <c r="C107" s="4" t="s">
        <v>237</v>
      </c>
      <c r="D107" s="6" t="str">
        <f>REPLACE([1]Sheet1!A105,7,8,"********")</f>
        <v>130732********2938</v>
      </c>
      <c r="E107" s="4" t="s">
        <v>238</v>
      </c>
      <c r="F107" s="4" t="s">
        <v>15</v>
      </c>
      <c r="G107" s="4">
        <v>20</v>
      </c>
      <c r="H107" s="9" t="s">
        <v>16</v>
      </c>
      <c r="I107" s="8">
        <f t="shared" si="1"/>
        <v>104</v>
      </c>
      <c r="J107" s="4"/>
    </row>
    <row r="108" ht="21.75" customHeight="true" spans="1:10">
      <c r="A108" s="4">
        <v>105</v>
      </c>
      <c r="B108" s="11" t="s">
        <v>239</v>
      </c>
      <c r="C108" s="14" t="s">
        <v>240</v>
      </c>
      <c r="D108" s="6" t="str">
        <f>REPLACE([1]Sheet1!A106,7,8,"********")</f>
        <v>120110********0610</v>
      </c>
      <c r="E108" s="14" t="s">
        <v>241</v>
      </c>
      <c r="F108" s="4" t="s">
        <v>15</v>
      </c>
      <c r="G108" s="14">
        <v>80</v>
      </c>
      <c r="H108" s="4" t="s">
        <v>37</v>
      </c>
      <c r="I108" s="8">
        <f t="shared" si="1"/>
        <v>416</v>
      </c>
      <c r="J108" s="4"/>
    </row>
    <row r="109" ht="21.75" customHeight="true" spans="1:10">
      <c r="A109" s="4">
        <v>106</v>
      </c>
      <c r="B109" s="12"/>
      <c r="C109" s="14" t="s">
        <v>242</v>
      </c>
      <c r="D109" s="6" t="str">
        <f>REPLACE([1]Sheet1!A107,7,8,"********")</f>
        <v>120110********0918</v>
      </c>
      <c r="E109" s="14" t="s">
        <v>243</v>
      </c>
      <c r="F109" s="4" t="s">
        <v>15</v>
      </c>
      <c r="G109" s="14">
        <v>30</v>
      </c>
      <c r="H109" s="4" t="s">
        <v>16</v>
      </c>
      <c r="I109" s="8">
        <f t="shared" si="1"/>
        <v>156</v>
      </c>
      <c r="J109" s="4"/>
    </row>
    <row r="110" ht="21.75" customHeight="true" spans="1:10">
      <c r="A110" s="4">
        <v>107</v>
      </c>
      <c r="B110" s="12"/>
      <c r="C110" s="14" t="s">
        <v>244</v>
      </c>
      <c r="D110" s="6" t="str">
        <f>REPLACE([1]Sheet1!A108,7,8,"********")</f>
        <v>120110********093X</v>
      </c>
      <c r="E110" s="14" t="s">
        <v>245</v>
      </c>
      <c r="F110" s="4" t="s">
        <v>15</v>
      </c>
      <c r="G110" s="14">
        <v>9</v>
      </c>
      <c r="H110" s="4" t="s">
        <v>16</v>
      </c>
      <c r="I110" s="8">
        <f t="shared" si="1"/>
        <v>46.8</v>
      </c>
      <c r="J110" s="4"/>
    </row>
    <row r="111" ht="21.75" customHeight="true" spans="1:10">
      <c r="A111" s="4">
        <v>108</v>
      </c>
      <c r="B111" s="13"/>
      <c r="C111" s="14" t="s">
        <v>246</v>
      </c>
      <c r="D111" s="6" t="str">
        <f>REPLACE([1]Sheet1!A109,7,8,"********")</f>
        <v>120110********0628</v>
      </c>
      <c r="E111" s="14" t="s">
        <v>247</v>
      </c>
      <c r="F111" s="4" t="s">
        <v>15</v>
      </c>
      <c r="G111" s="14">
        <v>15</v>
      </c>
      <c r="H111" s="4" t="s">
        <v>16</v>
      </c>
      <c r="I111" s="8">
        <f t="shared" si="1"/>
        <v>78</v>
      </c>
      <c r="J111" s="4"/>
    </row>
    <row r="112" ht="21.75" customHeight="true" spans="1:11">
      <c r="A112" s="15" t="s">
        <v>248</v>
      </c>
      <c r="B112" s="16"/>
      <c r="C112" s="16"/>
      <c r="D112" s="36"/>
      <c r="E112" s="4"/>
      <c r="F112" s="4"/>
      <c r="G112" s="4"/>
      <c r="H112" s="14">
        <f>SUM(G4:G111)</f>
        <v>1037.3</v>
      </c>
      <c r="I112" s="14">
        <f>SUM(H4:H111)</f>
        <v>0</v>
      </c>
      <c r="J112" s="14">
        <f>SUM(I4:I111)</f>
        <v>5393.96</v>
      </c>
      <c r="K112"/>
    </row>
    <row r="113" customHeight="true" spans="10:10">
      <c r="J113" s="19"/>
    </row>
  </sheetData>
  <mergeCells count="14">
    <mergeCell ref="A1:K1"/>
    <mergeCell ref="A2:C2"/>
    <mergeCell ref="I2:J2"/>
    <mergeCell ref="A112:D112"/>
    <mergeCell ref="B4:B18"/>
    <mergeCell ref="B19:B32"/>
    <mergeCell ref="B34:B49"/>
    <mergeCell ref="B50:B66"/>
    <mergeCell ref="B67:B83"/>
    <mergeCell ref="B84:B92"/>
    <mergeCell ref="B100:B101"/>
    <mergeCell ref="B102:B103"/>
    <mergeCell ref="B104:B107"/>
    <mergeCell ref="B108:B111"/>
  </mergeCells>
  <pageMargins left="0.708661417322835" right="0.708661417322835" top="0.354330708661417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workbookViewId="0">
      <selection activeCell="L1" sqref="L$1:M$1048576"/>
    </sheetView>
  </sheetViews>
  <sheetFormatPr defaultColWidth="13" defaultRowHeight="24" customHeight="true"/>
  <cols>
    <col min="1" max="2" width="7.125" style="1" customWidth="true"/>
    <col min="3" max="3" width="13" style="1"/>
    <col min="4" max="4" width="24.875" style="1" customWidth="true"/>
    <col min="5" max="5" width="15.375" style="1" customWidth="true"/>
    <col min="6" max="6" width="13.125" style="1" customWidth="true"/>
    <col min="7" max="7" width="11.375" style="1" customWidth="true"/>
    <col min="8" max="8" width="13" style="1"/>
    <col min="9" max="9" width="14" style="1" customWidth="true"/>
    <col min="10" max="10" width="13.75" style="1" customWidth="true"/>
    <col min="11" max="16384" width="13" style="1"/>
  </cols>
  <sheetData>
    <row r="1" ht="42.75" customHeight="true" spans="1:10">
      <c r="A1" s="35" t="s">
        <v>249</v>
      </c>
      <c r="B1" s="35"/>
      <c r="C1" s="35"/>
      <c r="D1" s="35"/>
      <c r="E1" s="35"/>
      <c r="F1" s="35"/>
      <c r="G1" s="35"/>
      <c r="H1" s="35"/>
      <c r="I1" s="35"/>
      <c r="J1" s="35"/>
    </row>
    <row r="2" ht="25.5" customHeight="true" spans="1:10">
      <c r="A2" s="3"/>
      <c r="B2" s="3"/>
      <c r="C2" s="3"/>
      <c r="I2" s="3" t="s">
        <v>1</v>
      </c>
      <c r="J2" s="3"/>
    </row>
    <row r="3" ht="51.75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250</v>
      </c>
      <c r="J3" s="4" t="s">
        <v>11</v>
      </c>
    </row>
    <row r="4" ht="19.5" customHeight="true" spans="1:10">
      <c r="A4" s="4">
        <v>1</v>
      </c>
      <c r="B4" s="4" t="s">
        <v>12</v>
      </c>
      <c r="C4" s="6" t="s">
        <v>13</v>
      </c>
      <c r="D4" s="6" t="s">
        <v>251</v>
      </c>
      <c r="E4" s="6" t="s">
        <v>14</v>
      </c>
      <c r="F4" s="6" t="s">
        <v>15</v>
      </c>
      <c r="G4" s="6">
        <v>3</v>
      </c>
      <c r="H4" s="6" t="s">
        <v>16</v>
      </c>
      <c r="I4" s="6">
        <f>G4*95</f>
        <v>285</v>
      </c>
      <c r="J4" s="4"/>
    </row>
    <row r="5" ht="19.5" customHeight="true" spans="1:10">
      <c r="A5" s="4">
        <v>2</v>
      </c>
      <c r="B5" s="4"/>
      <c r="C5" s="6" t="s">
        <v>17</v>
      </c>
      <c r="D5" s="6" t="s">
        <v>252</v>
      </c>
      <c r="E5" s="6" t="s">
        <v>18</v>
      </c>
      <c r="F5" s="6" t="s">
        <v>15</v>
      </c>
      <c r="G5" s="6">
        <v>3.1</v>
      </c>
      <c r="H5" s="6" t="s">
        <v>16</v>
      </c>
      <c r="I5" s="6">
        <f t="shared" ref="I5:I68" si="0">G5*95</f>
        <v>294.5</v>
      </c>
      <c r="J5" s="4"/>
    </row>
    <row r="6" ht="19.5" customHeight="true" spans="1:10">
      <c r="A6" s="4">
        <v>3</v>
      </c>
      <c r="B6" s="4"/>
      <c r="C6" s="6" t="s">
        <v>19</v>
      </c>
      <c r="D6" s="6" t="s">
        <v>253</v>
      </c>
      <c r="E6" s="6" t="s">
        <v>20</v>
      </c>
      <c r="F6" s="6" t="s">
        <v>15</v>
      </c>
      <c r="G6" s="6">
        <v>2.3</v>
      </c>
      <c r="H6" s="6" t="s">
        <v>16</v>
      </c>
      <c r="I6" s="6">
        <f t="shared" si="0"/>
        <v>218.5</v>
      </c>
      <c r="J6" s="4"/>
    </row>
    <row r="7" ht="19.5" customHeight="true" spans="1:10">
      <c r="A7" s="4">
        <v>4</v>
      </c>
      <c r="B7" s="4"/>
      <c r="C7" s="6" t="s">
        <v>21</v>
      </c>
      <c r="D7" s="6" t="s">
        <v>254</v>
      </c>
      <c r="E7" s="6" t="s">
        <v>22</v>
      </c>
      <c r="F7" s="6" t="s">
        <v>15</v>
      </c>
      <c r="G7" s="6">
        <v>2.1</v>
      </c>
      <c r="H7" s="6" t="s">
        <v>16</v>
      </c>
      <c r="I7" s="6">
        <f t="shared" si="0"/>
        <v>199.5</v>
      </c>
      <c r="J7" s="4"/>
    </row>
    <row r="8" ht="19.5" customHeight="true" spans="1:10">
      <c r="A8" s="4">
        <v>5</v>
      </c>
      <c r="B8" s="4"/>
      <c r="C8" s="6" t="s">
        <v>23</v>
      </c>
      <c r="D8" s="6" t="s">
        <v>255</v>
      </c>
      <c r="E8" s="6" t="s">
        <v>24</v>
      </c>
      <c r="F8" s="6" t="s">
        <v>15</v>
      </c>
      <c r="G8" s="6">
        <v>1.1</v>
      </c>
      <c r="H8" s="6" t="s">
        <v>16</v>
      </c>
      <c r="I8" s="6">
        <f t="shared" si="0"/>
        <v>104.5</v>
      </c>
      <c r="J8" s="4"/>
    </row>
    <row r="9" ht="19.5" customHeight="true" spans="1:10">
      <c r="A9" s="4">
        <v>6</v>
      </c>
      <c r="B9" s="4"/>
      <c r="C9" s="6" t="s">
        <v>25</v>
      </c>
      <c r="D9" s="6" t="s">
        <v>256</v>
      </c>
      <c r="E9" s="6" t="s">
        <v>26</v>
      </c>
      <c r="F9" s="6" t="s">
        <v>15</v>
      </c>
      <c r="G9" s="6">
        <v>1.5</v>
      </c>
      <c r="H9" s="6" t="s">
        <v>16</v>
      </c>
      <c r="I9" s="6">
        <f t="shared" si="0"/>
        <v>142.5</v>
      </c>
      <c r="J9" s="4"/>
    </row>
    <row r="10" ht="19.5" customHeight="true" spans="1:10">
      <c r="A10" s="4">
        <v>7</v>
      </c>
      <c r="B10" s="4"/>
      <c r="C10" s="6" t="s">
        <v>27</v>
      </c>
      <c r="D10" s="6" t="s">
        <v>252</v>
      </c>
      <c r="E10" s="6" t="s">
        <v>28</v>
      </c>
      <c r="F10" s="6" t="s">
        <v>15</v>
      </c>
      <c r="G10" s="6">
        <v>3.1</v>
      </c>
      <c r="H10" s="6" t="s">
        <v>16</v>
      </c>
      <c r="I10" s="6">
        <f t="shared" si="0"/>
        <v>294.5</v>
      </c>
      <c r="J10" s="4"/>
    </row>
    <row r="11" ht="19.5" customHeight="true" spans="1:10">
      <c r="A11" s="4">
        <v>8</v>
      </c>
      <c r="B11" s="4"/>
      <c r="C11" s="6" t="s">
        <v>29</v>
      </c>
      <c r="D11" s="6" t="s">
        <v>254</v>
      </c>
      <c r="E11" s="6" t="s">
        <v>30</v>
      </c>
      <c r="F11" s="6" t="s">
        <v>15</v>
      </c>
      <c r="G11" s="6">
        <v>1</v>
      </c>
      <c r="H11" s="6" t="s">
        <v>16</v>
      </c>
      <c r="I11" s="6">
        <f t="shared" si="0"/>
        <v>95</v>
      </c>
      <c r="J11" s="4"/>
    </row>
    <row r="12" ht="19.5" customHeight="true" spans="1:10">
      <c r="A12" s="4">
        <v>9</v>
      </c>
      <c r="B12" s="4"/>
      <c r="C12" s="6" t="s">
        <v>31</v>
      </c>
      <c r="D12" s="6" t="s">
        <v>257</v>
      </c>
      <c r="E12" s="6" t="s">
        <v>32</v>
      </c>
      <c r="F12" s="6" t="s">
        <v>15</v>
      </c>
      <c r="G12" s="6">
        <v>3.3</v>
      </c>
      <c r="H12" s="6" t="s">
        <v>16</v>
      </c>
      <c r="I12" s="6">
        <f t="shared" si="0"/>
        <v>313.5</v>
      </c>
      <c r="J12" s="4"/>
    </row>
    <row r="13" ht="19.5" customHeight="true" spans="1:10">
      <c r="A13" s="4">
        <v>10</v>
      </c>
      <c r="B13" s="4"/>
      <c r="C13" s="6" t="s">
        <v>33</v>
      </c>
      <c r="D13" s="6" t="s">
        <v>258</v>
      </c>
      <c r="E13" s="6" t="s">
        <v>34</v>
      </c>
      <c r="F13" s="6" t="s">
        <v>15</v>
      </c>
      <c r="G13" s="6">
        <v>7.3</v>
      </c>
      <c r="H13" s="6" t="s">
        <v>16</v>
      </c>
      <c r="I13" s="6">
        <f t="shared" si="0"/>
        <v>693.5</v>
      </c>
      <c r="J13" s="4"/>
    </row>
    <row r="14" ht="19.5" customHeight="true" spans="1:10">
      <c r="A14" s="4">
        <v>11</v>
      </c>
      <c r="B14" s="4"/>
      <c r="C14" s="6" t="s">
        <v>35</v>
      </c>
      <c r="D14" s="6" t="s">
        <v>259</v>
      </c>
      <c r="E14" s="6" t="s">
        <v>36</v>
      </c>
      <c r="F14" s="6" t="s">
        <v>15</v>
      </c>
      <c r="G14" s="6">
        <v>19</v>
      </c>
      <c r="H14" s="6" t="s">
        <v>37</v>
      </c>
      <c r="I14" s="6">
        <f t="shared" si="0"/>
        <v>1805</v>
      </c>
      <c r="J14" s="4"/>
    </row>
    <row r="15" ht="19.5" customHeight="true" spans="1:10">
      <c r="A15" s="4">
        <v>12</v>
      </c>
      <c r="B15" s="4"/>
      <c r="C15" s="6" t="s">
        <v>38</v>
      </c>
      <c r="D15" s="6" t="s">
        <v>260</v>
      </c>
      <c r="E15" s="6" t="s">
        <v>39</v>
      </c>
      <c r="F15" s="6" t="s">
        <v>15</v>
      </c>
      <c r="G15" s="6">
        <v>17.3</v>
      </c>
      <c r="H15" s="6" t="s">
        <v>16</v>
      </c>
      <c r="I15" s="6">
        <f t="shared" si="0"/>
        <v>1643.5</v>
      </c>
      <c r="J15" s="4"/>
    </row>
    <row r="16" ht="19.5" customHeight="true" spans="1:10">
      <c r="A16" s="4">
        <v>13</v>
      </c>
      <c r="B16" s="4"/>
      <c r="C16" s="6" t="s">
        <v>40</v>
      </c>
      <c r="D16" s="6" t="s">
        <v>261</v>
      </c>
      <c r="E16" s="6" t="s">
        <v>41</v>
      </c>
      <c r="F16" s="6" t="s">
        <v>15</v>
      </c>
      <c r="G16" s="6">
        <v>8.6</v>
      </c>
      <c r="H16" s="6" t="s">
        <v>42</v>
      </c>
      <c r="I16" s="6">
        <f t="shared" si="0"/>
        <v>817</v>
      </c>
      <c r="J16" s="4"/>
    </row>
    <row r="17" ht="19.5" customHeight="true" spans="1:10">
      <c r="A17" s="4">
        <v>14</v>
      </c>
      <c r="B17" s="4"/>
      <c r="C17" s="6" t="s">
        <v>43</v>
      </c>
      <c r="D17" s="6" t="s">
        <v>262</v>
      </c>
      <c r="E17" s="6" t="s">
        <v>44</v>
      </c>
      <c r="F17" s="6" t="s">
        <v>15</v>
      </c>
      <c r="G17" s="6">
        <v>1.2</v>
      </c>
      <c r="H17" s="6" t="s">
        <v>16</v>
      </c>
      <c r="I17" s="6">
        <f t="shared" si="0"/>
        <v>114</v>
      </c>
      <c r="J17" s="4"/>
    </row>
    <row r="18" ht="19.5" customHeight="true" spans="1:10">
      <c r="A18" s="4">
        <v>15</v>
      </c>
      <c r="B18" s="4"/>
      <c r="C18" s="6" t="s">
        <v>45</v>
      </c>
      <c r="D18" s="6" t="s">
        <v>259</v>
      </c>
      <c r="E18" s="6" t="s">
        <v>46</v>
      </c>
      <c r="F18" s="6" t="s">
        <v>15</v>
      </c>
      <c r="G18" s="6">
        <v>3.2</v>
      </c>
      <c r="H18" s="6" t="s">
        <v>16</v>
      </c>
      <c r="I18" s="6">
        <f t="shared" si="0"/>
        <v>304</v>
      </c>
      <c r="J18" s="4"/>
    </row>
    <row r="19" ht="19.5" customHeight="true" spans="1:10">
      <c r="A19" s="4">
        <v>16</v>
      </c>
      <c r="B19" s="4" t="s">
        <v>12</v>
      </c>
      <c r="C19" s="6" t="s">
        <v>47</v>
      </c>
      <c r="D19" s="6" t="s">
        <v>261</v>
      </c>
      <c r="E19" s="6" t="s">
        <v>48</v>
      </c>
      <c r="F19" s="6" t="s">
        <v>15</v>
      </c>
      <c r="G19" s="6">
        <v>4.5</v>
      </c>
      <c r="H19" s="6" t="s">
        <v>16</v>
      </c>
      <c r="I19" s="6">
        <f t="shared" si="0"/>
        <v>427.5</v>
      </c>
      <c r="J19" s="4"/>
    </row>
    <row r="20" ht="19.5" customHeight="true" spans="1:10">
      <c r="A20" s="4">
        <v>17</v>
      </c>
      <c r="B20" s="4"/>
      <c r="C20" s="6" t="s">
        <v>49</v>
      </c>
      <c r="D20" s="6" t="s">
        <v>263</v>
      </c>
      <c r="E20" s="6" t="s">
        <v>50</v>
      </c>
      <c r="F20" s="6" t="s">
        <v>15</v>
      </c>
      <c r="G20" s="6">
        <v>1.7</v>
      </c>
      <c r="H20" s="6" t="s">
        <v>42</v>
      </c>
      <c r="I20" s="6">
        <f t="shared" si="0"/>
        <v>161.5</v>
      </c>
      <c r="J20" s="4"/>
    </row>
    <row r="21" ht="19.5" customHeight="true" spans="1:10">
      <c r="A21" s="4">
        <v>18</v>
      </c>
      <c r="B21" s="4"/>
      <c r="C21" s="6" t="s">
        <v>51</v>
      </c>
      <c r="D21" s="6" t="s">
        <v>264</v>
      </c>
      <c r="E21" s="6" t="s">
        <v>52</v>
      </c>
      <c r="F21" s="6" t="s">
        <v>15</v>
      </c>
      <c r="G21" s="6">
        <v>4.6</v>
      </c>
      <c r="H21" s="6" t="s">
        <v>42</v>
      </c>
      <c r="I21" s="6">
        <f t="shared" si="0"/>
        <v>437</v>
      </c>
      <c r="J21" s="4"/>
    </row>
    <row r="22" ht="19.5" customHeight="true" spans="1:10">
      <c r="A22" s="4">
        <v>19</v>
      </c>
      <c r="B22" s="4"/>
      <c r="C22" s="6" t="s">
        <v>53</v>
      </c>
      <c r="D22" s="14" t="s">
        <v>265</v>
      </c>
      <c r="E22" s="6" t="s">
        <v>54</v>
      </c>
      <c r="F22" s="6" t="s">
        <v>15</v>
      </c>
      <c r="G22" s="6">
        <v>2.8</v>
      </c>
      <c r="H22" s="6" t="s">
        <v>42</v>
      </c>
      <c r="I22" s="6">
        <f t="shared" si="0"/>
        <v>266</v>
      </c>
      <c r="J22" s="4"/>
    </row>
    <row r="23" ht="19.5" customHeight="true" spans="1:10">
      <c r="A23" s="4">
        <v>20</v>
      </c>
      <c r="B23" s="4"/>
      <c r="C23" s="6" t="s">
        <v>55</v>
      </c>
      <c r="D23" s="14" t="s">
        <v>266</v>
      </c>
      <c r="E23" s="6" t="s">
        <v>56</v>
      </c>
      <c r="F23" s="6" t="s">
        <v>15</v>
      </c>
      <c r="G23" s="6">
        <v>1.5</v>
      </c>
      <c r="H23" s="6" t="s">
        <v>16</v>
      </c>
      <c r="I23" s="6">
        <f t="shared" si="0"/>
        <v>142.5</v>
      </c>
      <c r="J23" s="4"/>
    </row>
    <row r="24" ht="19.5" customHeight="true" spans="1:10">
      <c r="A24" s="4">
        <v>21</v>
      </c>
      <c r="B24" s="4"/>
      <c r="C24" s="6" t="s">
        <v>57</v>
      </c>
      <c r="D24" s="14" t="s">
        <v>266</v>
      </c>
      <c r="E24" s="6" t="s">
        <v>58</v>
      </c>
      <c r="F24" s="6" t="s">
        <v>15</v>
      </c>
      <c r="G24" s="6">
        <v>5</v>
      </c>
      <c r="H24" s="6" t="s">
        <v>16</v>
      </c>
      <c r="I24" s="6">
        <f t="shared" si="0"/>
        <v>475</v>
      </c>
      <c r="J24" s="4"/>
    </row>
    <row r="25" ht="19.5" customHeight="true" spans="1:10">
      <c r="A25" s="4">
        <v>22</v>
      </c>
      <c r="B25" s="4"/>
      <c r="C25" s="6" t="s">
        <v>59</v>
      </c>
      <c r="D25" s="14" t="s">
        <v>265</v>
      </c>
      <c r="E25" s="6" t="s">
        <v>60</v>
      </c>
      <c r="F25" s="6" t="s">
        <v>15</v>
      </c>
      <c r="G25" s="6">
        <v>3.6</v>
      </c>
      <c r="H25" s="6" t="s">
        <v>42</v>
      </c>
      <c r="I25" s="6">
        <f t="shared" si="0"/>
        <v>342</v>
      </c>
      <c r="J25" s="4"/>
    </row>
    <row r="26" ht="19.5" customHeight="true" spans="1:10">
      <c r="A26" s="4">
        <v>23</v>
      </c>
      <c r="B26" s="4"/>
      <c r="C26" s="6" t="s">
        <v>61</v>
      </c>
      <c r="D26" s="14" t="s">
        <v>267</v>
      </c>
      <c r="E26" s="6" t="s">
        <v>62</v>
      </c>
      <c r="F26" s="6" t="s">
        <v>15</v>
      </c>
      <c r="G26" s="6">
        <v>1.8</v>
      </c>
      <c r="H26" s="6" t="s">
        <v>42</v>
      </c>
      <c r="I26" s="6">
        <f t="shared" si="0"/>
        <v>171</v>
      </c>
      <c r="J26" s="4"/>
    </row>
    <row r="27" ht="19.5" customHeight="true" spans="1:10">
      <c r="A27" s="4">
        <v>24</v>
      </c>
      <c r="B27" s="4"/>
      <c r="C27" s="6" t="s">
        <v>63</v>
      </c>
      <c r="D27" s="14" t="s">
        <v>252</v>
      </c>
      <c r="E27" s="6" t="s">
        <v>64</v>
      </c>
      <c r="F27" s="6" t="s">
        <v>15</v>
      </c>
      <c r="G27" s="6">
        <v>2.6</v>
      </c>
      <c r="H27" s="6" t="s">
        <v>42</v>
      </c>
      <c r="I27" s="6">
        <f t="shared" si="0"/>
        <v>247</v>
      </c>
      <c r="J27" s="4"/>
    </row>
    <row r="28" ht="19.5" customHeight="true" spans="1:10">
      <c r="A28" s="4">
        <v>25</v>
      </c>
      <c r="B28" s="4"/>
      <c r="C28" s="6" t="s">
        <v>65</v>
      </c>
      <c r="D28" s="6" t="s">
        <v>268</v>
      </c>
      <c r="E28" s="6" t="s">
        <v>66</v>
      </c>
      <c r="F28" s="6" t="s">
        <v>15</v>
      </c>
      <c r="G28" s="6">
        <v>1.6</v>
      </c>
      <c r="H28" s="6" t="s">
        <v>16</v>
      </c>
      <c r="I28" s="6">
        <f t="shared" si="0"/>
        <v>152</v>
      </c>
      <c r="J28" s="4"/>
    </row>
    <row r="29" ht="19.5" customHeight="true" spans="1:10">
      <c r="A29" s="4">
        <v>26</v>
      </c>
      <c r="B29" s="4"/>
      <c r="C29" s="6" t="s">
        <v>67</v>
      </c>
      <c r="D29" s="6" t="s">
        <v>260</v>
      </c>
      <c r="E29" s="6" t="s">
        <v>68</v>
      </c>
      <c r="F29" s="6" t="s">
        <v>15</v>
      </c>
      <c r="G29" s="6">
        <v>16.7</v>
      </c>
      <c r="H29" s="6" t="s">
        <v>69</v>
      </c>
      <c r="I29" s="6">
        <f t="shared" si="0"/>
        <v>1586.5</v>
      </c>
      <c r="J29" s="4"/>
    </row>
    <row r="30" ht="19.5" customHeight="true" spans="1:10">
      <c r="A30" s="4">
        <v>27</v>
      </c>
      <c r="B30" s="4"/>
      <c r="C30" s="6" t="s">
        <v>70</v>
      </c>
      <c r="D30" s="6" t="s">
        <v>260</v>
      </c>
      <c r="E30" s="6" t="s">
        <v>71</v>
      </c>
      <c r="F30" s="6" t="s">
        <v>15</v>
      </c>
      <c r="G30" s="6">
        <v>2.3</v>
      </c>
      <c r="H30" s="6" t="s">
        <v>42</v>
      </c>
      <c r="I30" s="6">
        <f t="shared" si="0"/>
        <v>218.5</v>
      </c>
      <c r="J30" s="4"/>
    </row>
    <row r="31" ht="19.5" customHeight="true" spans="1:10">
      <c r="A31" s="4">
        <v>28</v>
      </c>
      <c r="B31" s="4"/>
      <c r="C31" s="6" t="s">
        <v>72</v>
      </c>
      <c r="D31" s="6" t="s">
        <v>269</v>
      </c>
      <c r="E31" s="6" t="s">
        <v>73</v>
      </c>
      <c r="F31" s="6" t="s">
        <v>15</v>
      </c>
      <c r="G31" s="6">
        <v>2.6</v>
      </c>
      <c r="H31" s="6" t="s">
        <v>42</v>
      </c>
      <c r="I31" s="6">
        <f t="shared" si="0"/>
        <v>247</v>
      </c>
      <c r="J31" s="4"/>
    </row>
    <row r="32" ht="19.5" customHeight="true" spans="1:10">
      <c r="A32" s="4">
        <v>29</v>
      </c>
      <c r="B32" s="4"/>
      <c r="C32" s="6" t="s">
        <v>74</v>
      </c>
      <c r="D32" s="6" t="s">
        <v>259</v>
      </c>
      <c r="E32" s="6" t="s">
        <v>75</v>
      </c>
      <c r="F32" s="6" t="s">
        <v>15</v>
      </c>
      <c r="G32" s="6">
        <v>5.6</v>
      </c>
      <c r="H32" s="6" t="s">
        <v>42</v>
      </c>
      <c r="I32" s="6">
        <f t="shared" si="0"/>
        <v>532</v>
      </c>
      <c r="J32" s="4"/>
    </row>
    <row r="33" ht="19.5" customHeight="true" spans="1:10">
      <c r="A33" s="4">
        <v>30</v>
      </c>
      <c r="B33" s="4" t="s">
        <v>76</v>
      </c>
      <c r="C33" s="6" t="s">
        <v>77</v>
      </c>
      <c r="D33" s="6" t="s">
        <v>270</v>
      </c>
      <c r="E33" s="6" t="s">
        <v>78</v>
      </c>
      <c r="F33" s="6" t="s">
        <v>15</v>
      </c>
      <c r="G33" s="6">
        <v>1.2</v>
      </c>
      <c r="H33" s="9" t="s">
        <v>16</v>
      </c>
      <c r="I33" s="6">
        <f t="shared" si="0"/>
        <v>114</v>
      </c>
      <c r="J33" s="4"/>
    </row>
    <row r="34" ht="19.5" customHeight="true" spans="1:10">
      <c r="A34" s="4">
        <v>31</v>
      </c>
      <c r="B34" s="4" t="s">
        <v>76</v>
      </c>
      <c r="C34" s="6" t="s">
        <v>79</v>
      </c>
      <c r="D34" s="6" t="s">
        <v>271</v>
      </c>
      <c r="E34" s="6" t="s">
        <v>80</v>
      </c>
      <c r="F34" s="6" t="s">
        <v>15</v>
      </c>
      <c r="G34" s="6">
        <v>1.1</v>
      </c>
      <c r="H34" s="9" t="s">
        <v>16</v>
      </c>
      <c r="I34" s="6">
        <f t="shared" si="0"/>
        <v>104.5</v>
      </c>
      <c r="J34" s="4"/>
    </row>
    <row r="35" ht="19.5" customHeight="true" spans="1:10">
      <c r="A35" s="4">
        <v>32</v>
      </c>
      <c r="B35" s="4"/>
      <c r="C35" s="6" t="s">
        <v>81</v>
      </c>
      <c r="D35" s="6" t="s">
        <v>262</v>
      </c>
      <c r="E35" s="6" t="s">
        <v>82</v>
      </c>
      <c r="F35" s="6" t="s">
        <v>15</v>
      </c>
      <c r="G35" s="6">
        <v>0.3</v>
      </c>
      <c r="H35" s="9" t="s">
        <v>16</v>
      </c>
      <c r="I35" s="6">
        <f t="shared" si="0"/>
        <v>28.5</v>
      </c>
      <c r="J35" s="4"/>
    </row>
    <row r="36" ht="19.5" customHeight="true" spans="1:10">
      <c r="A36" s="4">
        <v>33</v>
      </c>
      <c r="B36" s="4"/>
      <c r="C36" s="6" t="s">
        <v>83</v>
      </c>
      <c r="D36" s="6" t="s">
        <v>268</v>
      </c>
      <c r="E36" s="6" t="s">
        <v>84</v>
      </c>
      <c r="F36" s="6" t="s">
        <v>15</v>
      </c>
      <c r="G36" s="6">
        <v>0.5</v>
      </c>
      <c r="H36" s="9" t="s">
        <v>16</v>
      </c>
      <c r="I36" s="6">
        <f t="shared" si="0"/>
        <v>47.5</v>
      </c>
      <c r="J36" s="4"/>
    </row>
    <row r="37" ht="19.5" customHeight="true" spans="1:10">
      <c r="A37" s="4">
        <v>34</v>
      </c>
      <c r="B37" s="4"/>
      <c r="C37" s="6" t="s">
        <v>85</v>
      </c>
      <c r="D37" s="6" t="s">
        <v>264</v>
      </c>
      <c r="E37" s="6" t="s">
        <v>86</v>
      </c>
      <c r="F37" s="6" t="s">
        <v>15</v>
      </c>
      <c r="G37" s="6">
        <v>0.2</v>
      </c>
      <c r="H37" s="9" t="s">
        <v>16</v>
      </c>
      <c r="I37" s="6">
        <f t="shared" si="0"/>
        <v>19</v>
      </c>
      <c r="J37" s="4"/>
    </row>
    <row r="38" ht="19.5" customHeight="true" spans="1:10">
      <c r="A38" s="4">
        <v>35</v>
      </c>
      <c r="B38" s="4"/>
      <c r="C38" s="6" t="s">
        <v>87</v>
      </c>
      <c r="D38" s="6" t="s">
        <v>272</v>
      </c>
      <c r="E38" s="6" t="s">
        <v>88</v>
      </c>
      <c r="F38" s="6" t="s">
        <v>15</v>
      </c>
      <c r="G38" s="6">
        <v>0.3</v>
      </c>
      <c r="H38" s="9" t="s">
        <v>16</v>
      </c>
      <c r="I38" s="6">
        <f t="shared" si="0"/>
        <v>28.5</v>
      </c>
      <c r="J38" s="4"/>
    </row>
    <row r="39" ht="19.5" customHeight="true" spans="1:10">
      <c r="A39" s="4">
        <v>36</v>
      </c>
      <c r="B39" s="4"/>
      <c r="C39" s="6" t="s">
        <v>89</v>
      </c>
      <c r="D39" s="6" t="s">
        <v>273</v>
      </c>
      <c r="E39" s="6" t="s">
        <v>90</v>
      </c>
      <c r="F39" s="6" t="s">
        <v>15</v>
      </c>
      <c r="G39" s="6">
        <v>1.3</v>
      </c>
      <c r="H39" s="9" t="s">
        <v>16</v>
      </c>
      <c r="I39" s="6">
        <f t="shared" si="0"/>
        <v>123.5</v>
      </c>
      <c r="J39" s="4"/>
    </row>
    <row r="40" ht="19.5" customHeight="true" spans="1:10">
      <c r="A40" s="4">
        <v>37</v>
      </c>
      <c r="B40" s="4"/>
      <c r="C40" s="6" t="s">
        <v>91</v>
      </c>
      <c r="D40" s="6" t="s">
        <v>263</v>
      </c>
      <c r="E40" s="6" t="s">
        <v>92</v>
      </c>
      <c r="F40" s="6" t="s">
        <v>15</v>
      </c>
      <c r="G40" s="6">
        <v>1</v>
      </c>
      <c r="H40" s="9" t="s">
        <v>16</v>
      </c>
      <c r="I40" s="6">
        <f t="shared" si="0"/>
        <v>95</v>
      </c>
      <c r="J40" s="4"/>
    </row>
    <row r="41" ht="19.5" customHeight="true" spans="1:10">
      <c r="A41" s="4">
        <v>38</v>
      </c>
      <c r="B41" s="4"/>
      <c r="C41" s="6" t="s">
        <v>93</v>
      </c>
      <c r="D41" s="6" t="s">
        <v>274</v>
      </c>
      <c r="E41" s="6" t="s">
        <v>94</v>
      </c>
      <c r="F41" s="6" t="s">
        <v>15</v>
      </c>
      <c r="G41" s="6">
        <v>0.2</v>
      </c>
      <c r="H41" s="9" t="s">
        <v>16</v>
      </c>
      <c r="I41" s="6">
        <f t="shared" si="0"/>
        <v>19</v>
      </c>
      <c r="J41" s="4"/>
    </row>
    <row r="42" ht="19.5" customHeight="true" spans="1:10">
      <c r="A42" s="4">
        <v>39</v>
      </c>
      <c r="B42" s="4"/>
      <c r="C42" s="6" t="s">
        <v>95</v>
      </c>
      <c r="D42" s="6" t="s">
        <v>252</v>
      </c>
      <c r="E42" s="6" t="s">
        <v>96</v>
      </c>
      <c r="F42" s="6" t="s">
        <v>15</v>
      </c>
      <c r="G42" s="6">
        <v>0.8</v>
      </c>
      <c r="H42" s="9" t="s">
        <v>16</v>
      </c>
      <c r="I42" s="6">
        <f t="shared" si="0"/>
        <v>76</v>
      </c>
      <c r="J42" s="4"/>
    </row>
    <row r="43" ht="19.5" customHeight="true" spans="1:10">
      <c r="A43" s="4">
        <v>40</v>
      </c>
      <c r="B43" s="4"/>
      <c r="C43" s="6" t="s">
        <v>97</v>
      </c>
      <c r="D43" s="6" t="s">
        <v>268</v>
      </c>
      <c r="E43" s="6" t="s">
        <v>98</v>
      </c>
      <c r="F43" s="6" t="s">
        <v>15</v>
      </c>
      <c r="G43" s="6">
        <v>1</v>
      </c>
      <c r="H43" s="9" t="s">
        <v>16</v>
      </c>
      <c r="I43" s="6">
        <f t="shared" si="0"/>
        <v>95</v>
      </c>
      <c r="J43" s="4"/>
    </row>
    <row r="44" ht="19.5" customHeight="true" spans="1:10">
      <c r="A44" s="4">
        <v>41</v>
      </c>
      <c r="B44" s="4"/>
      <c r="C44" s="6" t="s">
        <v>99</v>
      </c>
      <c r="D44" s="6" t="s">
        <v>275</v>
      </c>
      <c r="E44" s="6" t="s">
        <v>100</v>
      </c>
      <c r="F44" s="6" t="s">
        <v>15</v>
      </c>
      <c r="G44" s="6">
        <v>0.3</v>
      </c>
      <c r="H44" s="9" t="s">
        <v>16</v>
      </c>
      <c r="I44" s="6">
        <f t="shared" si="0"/>
        <v>28.5</v>
      </c>
      <c r="J44" s="4"/>
    </row>
    <row r="45" ht="19.5" customHeight="true" spans="1:10">
      <c r="A45" s="4">
        <v>42</v>
      </c>
      <c r="B45" s="4"/>
      <c r="C45" s="6" t="s">
        <v>101</v>
      </c>
      <c r="D45" s="6" t="s">
        <v>251</v>
      </c>
      <c r="E45" s="6" t="s">
        <v>102</v>
      </c>
      <c r="F45" s="6" t="s">
        <v>15</v>
      </c>
      <c r="G45" s="6">
        <v>0.9</v>
      </c>
      <c r="H45" s="9" t="s">
        <v>16</v>
      </c>
      <c r="I45" s="6">
        <f t="shared" si="0"/>
        <v>85.5</v>
      </c>
      <c r="J45" s="4"/>
    </row>
    <row r="46" ht="19.5" customHeight="true" spans="1:10">
      <c r="A46" s="4">
        <v>43</v>
      </c>
      <c r="B46" s="4"/>
      <c r="C46" s="6" t="s">
        <v>103</v>
      </c>
      <c r="D46" s="6" t="s">
        <v>276</v>
      </c>
      <c r="E46" s="6" t="s">
        <v>104</v>
      </c>
      <c r="F46" s="6" t="s">
        <v>15</v>
      </c>
      <c r="G46" s="6">
        <v>0.2</v>
      </c>
      <c r="H46" s="9" t="s">
        <v>16</v>
      </c>
      <c r="I46" s="6">
        <f t="shared" si="0"/>
        <v>19</v>
      </c>
      <c r="J46" s="4"/>
    </row>
    <row r="47" ht="19.5" customHeight="true" spans="1:10">
      <c r="A47" s="4">
        <v>44</v>
      </c>
      <c r="B47" s="4"/>
      <c r="C47" s="6" t="s">
        <v>105</v>
      </c>
      <c r="D47" s="6" t="s">
        <v>255</v>
      </c>
      <c r="E47" s="6" t="s">
        <v>106</v>
      </c>
      <c r="F47" s="6" t="s">
        <v>15</v>
      </c>
      <c r="G47" s="6">
        <v>0.8</v>
      </c>
      <c r="H47" s="9" t="s">
        <v>16</v>
      </c>
      <c r="I47" s="6">
        <f t="shared" si="0"/>
        <v>76</v>
      </c>
      <c r="J47" s="4"/>
    </row>
    <row r="48" ht="19.5" customHeight="true" spans="1:10">
      <c r="A48" s="4">
        <v>45</v>
      </c>
      <c r="B48" s="4"/>
      <c r="C48" s="6" t="s">
        <v>107</v>
      </c>
      <c r="D48" s="6" t="s">
        <v>277</v>
      </c>
      <c r="E48" s="6" t="s">
        <v>108</v>
      </c>
      <c r="F48" s="6" t="s">
        <v>15</v>
      </c>
      <c r="G48" s="6">
        <v>0.2</v>
      </c>
      <c r="H48" s="9" t="s">
        <v>16</v>
      </c>
      <c r="I48" s="6">
        <f t="shared" si="0"/>
        <v>19</v>
      </c>
      <c r="J48" s="4"/>
    </row>
    <row r="49" ht="19.5" customHeight="true" spans="1:10">
      <c r="A49" s="4">
        <v>46</v>
      </c>
      <c r="B49" s="4"/>
      <c r="C49" s="6" t="s">
        <v>109</v>
      </c>
      <c r="D49" s="6" t="s">
        <v>278</v>
      </c>
      <c r="E49" s="6" t="s">
        <v>110</v>
      </c>
      <c r="F49" s="6" t="s">
        <v>15</v>
      </c>
      <c r="G49" s="6">
        <v>1</v>
      </c>
      <c r="H49" s="9" t="s">
        <v>16</v>
      </c>
      <c r="I49" s="6">
        <f t="shared" si="0"/>
        <v>95</v>
      </c>
      <c r="J49" s="4"/>
    </row>
    <row r="50" ht="19.5" customHeight="true" spans="1:10">
      <c r="A50" s="4">
        <v>47</v>
      </c>
      <c r="B50" s="4" t="s">
        <v>76</v>
      </c>
      <c r="C50" s="6" t="s">
        <v>111</v>
      </c>
      <c r="D50" s="6" t="s">
        <v>261</v>
      </c>
      <c r="E50" s="6" t="s">
        <v>112</v>
      </c>
      <c r="F50" s="6" t="s">
        <v>15</v>
      </c>
      <c r="G50" s="6">
        <v>1</v>
      </c>
      <c r="H50" s="9" t="s">
        <v>16</v>
      </c>
      <c r="I50" s="6">
        <f t="shared" si="0"/>
        <v>95</v>
      </c>
      <c r="J50" s="4"/>
    </row>
    <row r="51" ht="19.5" customHeight="true" spans="1:10">
      <c r="A51" s="4">
        <v>48</v>
      </c>
      <c r="B51" s="4"/>
      <c r="C51" s="6" t="s">
        <v>113</v>
      </c>
      <c r="D51" s="6" t="s">
        <v>262</v>
      </c>
      <c r="E51" s="6" t="s">
        <v>114</v>
      </c>
      <c r="F51" s="6" t="s">
        <v>15</v>
      </c>
      <c r="G51" s="6">
        <v>0.3</v>
      </c>
      <c r="H51" s="9" t="s">
        <v>16</v>
      </c>
      <c r="I51" s="6">
        <f t="shared" si="0"/>
        <v>28.5</v>
      </c>
      <c r="J51" s="4"/>
    </row>
    <row r="52" ht="19.5" customHeight="true" spans="1:10">
      <c r="A52" s="4">
        <v>49</v>
      </c>
      <c r="B52" s="4"/>
      <c r="C52" s="6" t="s">
        <v>115</v>
      </c>
      <c r="D52" s="6" t="s">
        <v>279</v>
      </c>
      <c r="E52" s="6" t="s">
        <v>116</v>
      </c>
      <c r="F52" s="6" t="s">
        <v>15</v>
      </c>
      <c r="G52" s="6">
        <v>0.2</v>
      </c>
      <c r="H52" s="9" t="s">
        <v>16</v>
      </c>
      <c r="I52" s="6">
        <f t="shared" si="0"/>
        <v>19</v>
      </c>
      <c r="J52" s="4"/>
    </row>
    <row r="53" ht="19.5" customHeight="true" spans="1:10">
      <c r="A53" s="4">
        <v>50</v>
      </c>
      <c r="B53" s="4"/>
      <c r="C53" s="6" t="s">
        <v>117</v>
      </c>
      <c r="D53" s="6" t="s">
        <v>280</v>
      </c>
      <c r="E53" s="6" t="s">
        <v>118</v>
      </c>
      <c r="F53" s="6" t="s">
        <v>15</v>
      </c>
      <c r="G53" s="6">
        <v>0.4</v>
      </c>
      <c r="H53" s="9" t="s">
        <v>16</v>
      </c>
      <c r="I53" s="6">
        <f t="shared" si="0"/>
        <v>38</v>
      </c>
      <c r="J53" s="4"/>
    </row>
    <row r="54" ht="19.5" customHeight="true" spans="1:10">
      <c r="A54" s="4">
        <v>51</v>
      </c>
      <c r="B54" s="4"/>
      <c r="C54" s="6" t="s">
        <v>119</v>
      </c>
      <c r="D54" s="6" t="s">
        <v>281</v>
      </c>
      <c r="E54" s="6" t="s">
        <v>120</v>
      </c>
      <c r="F54" s="6" t="s">
        <v>15</v>
      </c>
      <c r="G54" s="6">
        <v>0.2</v>
      </c>
      <c r="H54" s="9" t="s">
        <v>16</v>
      </c>
      <c r="I54" s="6">
        <f t="shared" si="0"/>
        <v>19</v>
      </c>
      <c r="J54" s="4"/>
    </row>
    <row r="55" ht="19.5" customHeight="true" spans="1:10">
      <c r="A55" s="4">
        <v>52</v>
      </c>
      <c r="B55" s="4"/>
      <c r="C55" s="7" t="s">
        <v>121</v>
      </c>
      <c r="D55" s="6" t="s">
        <v>282</v>
      </c>
      <c r="E55" s="6" t="s">
        <v>122</v>
      </c>
      <c r="F55" s="6" t="s">
        <v>15</v>
      </c>
      <c r="G55" s="6">
        <v>1</v>
      </c>
      <c r="H55" s="9" t="s">
        <v>16</v>
      </c>
      <c r="I55" s="6">
        <f t="shared" si="0"/>
        <v>95</v>
      </c>
      <c r="J55" s="4"/>
    </row>
    <row r="56" ht="19.5" customHeight="true" spans="1:10">
      <c r="A56" s="4">
        <v>53</v>
      </c>
      <c r="B56" s="4"/>
      <c r="C56" s="6" t="s">
        <v>123</v>
      </c>
      <c r="D56" s="6" t="s">
        <v>263</v>
      </c>
      <c r="E56" s="6" t="s">
        <v>124</v>
      </c>
      <c r="F56" s="6" t="s">
        <v>15</v>
      </c>
      <c r="G56" s="6">
        <v>0.3</v>
      </c>
      <c r="H56" s="9" t="s">
        <v>16</v>
      </c>
      <c r="I56" s="6">
        <f t="shared" si="0"/>
        <v>28.5</v>
      </c>
      <c r="J56" s="4"/>
    </row>
    <row r="57" ht="19.5" customHeight="true" spans="1:10">
      <c r="A57" s="4">
        <v>54</v>
      </c>
      <c r="B57" s="4"/>
      <c r="C57" s="6" t="s">
        <v>125</v>
      </c>
      <c r="D57" s="6" t="s">
        <v>283</v>
      </c>
      <c r="E57" s="6" t="s">
        <v>126</v>
      </c>
      <c r="F57" s="6" t="s">
        <v>15</v>
      </c>
      <c r="G57" s="6">
        <v>0.5</v>
      </c>
      <c r="H57" s="9" t="s">
        <v>16</v>
      </c>
      <c r="I57" s="6">
        <f t="shared" si="0"/>
        <v>47.5</v>
      </c>
      <c r="J57" s="14"/>
    </row>
    <row r="58" ht="19.5" customHeight="true" spans="1:10">
      <c r="A58" s="4">
        <v>55</v>
      </c>
      <c r="B58" s="4"/>
      <c r="C58" s="6" t="s">
        <v>127</v>
      </c>
      <c r="D58" s="6" t="s">
        <v>259</v>
      </c>
      <c r="E58" s="6" t="s">
        <v>128</v>
      </c>
      <c r="F58" s="6" t="s">
        <v>15</v>
      </c>
      <c r="G58" s="6">
        <v>0.5</v>
      </c>
      <c r="H58" s="9" t="s">
        <v>16</v>
      </c>
      <c r="I58" s="6">
        <f t="shared" si="0"/>
        <v>47.5</v>
      </c>
      <c r="J58" s="14"/>
    </row>
    <row r="59" ht="19.5" customHeight="true" spans="1:10">
      <c r="A59" s="4">
        <v>56</v>
      </c>
      <c r="B59" s="4"/>
      <c r="C59" s="6" t="s">
        <v>129</v>
      </c>
      <c r="D59" s="6" t="s">
        <v>284</v>
      </c>
      <c r="E59" s="6" t="s">
        <v>130</v>
      </c>
      <c r="F59" s="6" t="s">
        <v>15</v>
      </c>
      <c r="G59" s="6">
        <v>0.6</v>
      </c>
      <c r="H59" s="9" t="s">
        <v>16</v>
      </c>
      <c r="I59" s="6">
        <f t="shared" si="0"/>
        <v>57</v>
      </c>
      <c r="J59" s="14"/>
    </row>
    <row r="60" ht="19.5" customHeight="true" spans="1:10">
      <c r="A60" s="4">
        <v>57</v>
      </c>
      <c r="B60" s="4"/>
      <c r="C60" s="6" t="s">
        <v>131</v>
      </c>
      <c r="D60" s="6" t="s">
        <v>268</v>
      </c>
      <c r="E60" s="6" t="s">
        <v>132</v>
      </c>
      <c r="F60" s="6" t="s">
        <v>15</v>
      </c>
      <c r="G60" s="6">
        <v>0.6</v>
      </c>
      <c r="H60" s="9" t="s">
        <v>16</v>
      </c>
      <c r="I60" s="6">
        <f t="shared" si="0"/>
        <v>57</v>
      </c>
      <c r="J60" s="14"/>
    </row>
    <row r="61" ht="19.5" customHeight="true" spans="1:10">
      <c r="A61" s="4">
        <v>58</v>
      </c>
      <c r="B61" s="4"/>
      <c r="C61" s="6" t="s">
        <v>133</v>
      </c>
      <c r="D61" s="6" t="s">
        <v>276</v>
      </c>
      <c r="E61" s="6" t="s">
        <v>134</v>
      </c>
      <c r="F61" s="6" t="s">
        <v>15</v>
      </c>
      <c r="G61" s="6">
        <v>0.6</v>
      </c>
      <c r="H61" s="9" t="s">
        <v>16</v>
      </c>
      <c r="I61" s="6">
        <f t="shared" si="0"/>
        <v>57</v>
      </c>
      <c r="J61" s="14"/>
    </row>
    <row r="62" ht="19.5" customHeight="true" spans="1:10">
      <c r="A62" s="4">
        <v>59</v>
      </c>
      <c r="B62" s="4"/>
      <c r="C62" s="6" t="s">
        <v>135</v>
      </c>
      <c r="D62" s="6" t="s">
        <v>252</v>
      </c>
      <c r="E62" s="6" t="s">
        <v>136</v>
      </c>
      <c r="F62" s="6" t="s">
        <v>15</v>
      </c>
      <c r="G62" s="6">
        <v>1</v>
      </c>
      <c r="H62" s="9" t="s">
        <v>137</v>
      </c>
      <c r="I62" s="6">
        <f t="shared" si="0"/>
        <v>95</v>
      </c>
      <c r="J62" s="14"/>
    </row>
    <row r="63" ht="19.5" customHeight="true" spans="1:10">
      <c r="A63" s="4">
        <v>60</v>
      </c>
      <c r="B63" s="4"/>
      <c r="C63" s="6" t="s">
        <v>138</v>
      </c>
      <c r="D63" s="6" t="s">
        <v>263</v>
      </c>
      <c r="E63" s="6" t="s">
        <v>139</v>
      </c>
      <c r="F63" s="6" t="s">
        <v>15</v>
      </c>
      <c r="G63" s="6">
        <v>0.5</v>
      </c>
      <c r="H63" s="9" t="s">
        <v>16</v>
      </c>
      <c r="I63" s="6">
        <f t="shared" si="0"/>
        <v>47.5</v>
      </c>
      <c r="J63" s="14"/>
    </row>
    <row r="64" ht="19.5" customHeight="true" spans="1:10">
      <c r="A64" s="4">
        <v>61</v>
      </c>
      <c r="B64" s="4"/>
      <c r="C64" s="6" t="s">
        <v>140</v>
      </c>
      <c r="D64" s="6" t="s">
        <v>285</v>
      </c>
      <c r="E64" s="6" t="s">
        <v>141</v>
      </c>
      <c r="F64" s="6" t="s">
        <v>15</v>
      </c>
      <c r="G64" s="6">
        <v>0.8</v>
      </c>
      <c r="H64" s="9" t="s">
        <v>16</v>
      </c>
      <c r="I64" s="6">
        <f t="shared" si="0"/>
        <v>76</v>
      </c>
      <c r="J64" s="14"/>
    </row>
    <row r="65" ht="19.5" customHeight="true" spans="1:10">
      <c r="A65" s="4">
        <v>62</v>
      </c>
      <c r="B65" s="4"/>
      <c r="C65" s="6" t="s">
        <v>142</v>
      </c>
      <c r="D65" s="6" t="s">
        <v>264</v>
      </c>
      <c r="E65" s="6" t="s">
        <v>143</v>
      </c>
      <c r="F65" s="6" t="s">
        <v>15</v>
      </c>
      <c r="G65" s="6">
        <v>0.5</v>
      </c>
      <c r="H65" s="9" t="s">
        <v>16</v>
      </c>
      <c r="I65" s="6">
        <f t="shared" si="0"/>
        <v>47.5</v>
      </c>
      <c r="J65" s="14"/>
    </row>
    <row r="66" ht="19.5" customHeight="true" spans="1:10">
      <c r="A66" s="4">
        <v>63</v>
      </c>
      <c r="B66" s="4"/>
      <c r="C66" s="6" t="s">
        <v>144</v>
      </c>
      <c r="D66" s="6" t="s">
        <v>251</v>
      </c>
      <c r="E66" s="6" t="s">
        <v>145</v>
      </c>
      <c r="F66" s="6" t="s">
        <v>15</v>
      </c>
      <c r="G66" s="6">
        <v>0.5</v>
      </c>
      <c r="H66" s="9" t="s">
        <v>16</v>
      </c>
      <c r="I66" s="6">
        <f t="shared" si="0"/>
        <v>47.5</v>
      </c>
      <c r="J66" s="14"/>
    </row>
    <row r="67" ht="19.5" customHeight="true" spans="1:10">
      <c r="A67" s="4">
        <v>64</v>
      </c>
      <c r="B67" s="4" t="s">
        <v>76</v>
      </c>
      <c r="C67" s="6" t="s">
        <v>146</v>
      </c>
      <c r="D67" s="6" t="s">
        <v>286</v>
      </c>
      <c r="E67" s="6" t="s">
        <v>147</v>
      </c>
      <c r="F67" s="6" t="s">
        <v>15</v>
      </c>
      <c r="G67" s="6">
        <v>0.8</v>
      </c>
      <c r="H67" s="9" t="s">
        <v>16</v>
      </c>
      <c r="I67" s="6">
        <f t="shared" si="0"/>
        <v>76</v>
      </c>
      <c r="J67" s="14"/>
    </row>
    <row r="68" ht="19.5" customHeight="true" spans="1:10">
      <c r="A68" s="4">
        <v>65</v>
      </c>
      <c r="B68" s="4"/>
      <c r="C68" s="6" t="s">
        <v>148</v>
      </c>
      <c r="D68" s="6" t="s">
        <v>258</v>
      </c>
      <c r="E68" s="6" t="s">
        <v>149</v>
      </c>
      <c r="F68" s="6" t="s">
        <v>15</v>
      </c>
      <c r="G68" s="6">
        <v>0.2</v>
      </c>
      <c r="H68" s="9" t="s">
        <v>16</v>
      </c>
      <c r="I68" s="6">
        <f t="shared" si="0"/>
        <v>19</v>
      </c>
      <c r="J68" s="4"/>
    </row>
    <row r="69" ht="19.5" customHeight="true" spans="1:10">
      <c r="A69" s="4">
        <v>66</v>
      </c>
      <c r="B69" s="4"/>
      <c r="C69" s="6" t="s">
        <v>150</v>
      </c>
      <c r="D69" s="6" t="s">
        <v>261</v>
      </c>
      <c r="E69" s="6" t="s">
        <v>151</v>
      </c>
      <c r="F69" s="6" t="s">
        <v>15</v>
      </c>
      <c r="G69" s="6">
        <v>0.5</v>
      </c>
      <c r="H69" s="9" t="s">
        <v>16</v>
      </c>
      <c r="I69" s="6">
        <f t="shared" ref="I69:I111" si="1">G69*95</f>
        <v>47.5</v>
      </c>
      <c r="J69" s="4"/>
    </row>
    <row r="70" ht="19.5" customHeight="true" spans="1:10">
      <c r="A70" s="4">
        <v>67</v>
      </c>
      <c r="B70" s="4"/>
      <c r="C70" s="6" t="s">
        <v>152</v>
      </c>
      <c r="D70" s="6" t="s">
        <v>272</v>
      </c>
      <c r="E70" s="6" t="s">
        <v>153</v>
      </c>
      <c r="F70" s="6" t="s">
        <v>15</v>
      </c>
      <c r="G70" s="6">
        <v>0.5</v>
      </c>
      <c r="H70" s="9" t="s">
        <v>16</v>
      </c>
      <c r="I70" s="6">
        <f t="shared" si="1"/>
        <v>47.5</v>
      </c>
      <c r="J70" s="4"/>
    </row>
    <row r="71" ht="19.5" customHeight="true" spans="1:10">
      <c r="A71" s="4">
        <v>68</v>
      </c>
      <c r="B71" s="4"/>
      <c r="C71" s="6" t="s">
        <v>154</v>
      </c>
      <c r="D71" s="6" t="s">
        <v>267</v>
      </c>
      <c r="E71" s="6" t="s">
        <v>155</v>
      </c>
      <c r="F71" s="6" t="s">
        <v>15</v>
      </c>
      <c r="G71" s="6">
        <v>0.6</v>
      </c>
      <c r="H71" s="9" t="s">
        <v>16</v>
      </c>
      <c r="I71" s="6">
        <f t="shared" si="1"/>
        <v>57</v>
      </c>
      <c r="J71" s="4"/>
    </row>
    <row r="72" ht="19.5" customHeight="true" spans="1:10">
      <c r="A72" s="4">
        <v>69</v>
      </c>
      <c r="B72" s="4"/>
      <c r="C72" s="6" t="s">
        <v>156</v>
      </c>
      <c r="D72" s="6" t="s">
        <v>271</v>
      </c>
      <c r="E72" s="6" t="s">
        <v>157</v>
      </c>
      <c r="F72" s="6" t="s">
        <v>15</v>
      </c>
      <c r="G72" s="6">
        <v>1</v>
      </c>
      <c r="H72" s="9" t="s">
        <v>16</v>
      </c>
      <c r="I72" s="6">
        <f t="shared" si="1"/>
        <v>95</v>
      </c>
      <c r="J72" s="4"/>
    </row>
    <row r="73" ht="19.5" customHeight="true" spans="1:10">
      <c r="A73" s="4">
        <v>70</v>
      </c>
      <c r="B73" s="4"/>
      <c r="C73" s="6" t="s">
        <v>158</v>
      </c>
      <c r="D73" s="6" t="s">
        <v>259</v>
      </c>
      <c r="E73" s="6" t="s">
        <v>159</v>
      </c>
      <c r="F73" s="6" t="s">
        <v>15</v>
      </c>
      <c r="G73" s="6">
        <v>0.5</v>
      </c>
      <c r="H73" s="9" t="s">
        <v>16</v>
      </c>
      <c r="I73" s="6">
        <f t="shared" si="1"/>
        <v>47.5</v>
      </c>
      <c r="J73" s="4"/>
    </row>
    <row r="74" ht="19.5" customHeight="true" spans="1:10">
      <c r="A74" s="4">
        <v>71</v>
      </c>
      <c r="B74" s="4"/>
      <c r="C74" s="6" t="s">
        <v>160</v>
      </c>
      <c r="D74" s="6" t="s">
        <v>259</v>
      </c>
      <c r="E74" s="6" t="s">
        <v>161</v>
      </c>
      <c r="F74" s="6" t="s">
        <v>15</v>
      </c>
      <c r="G74" s="6">
        <v>0.4</v>
      </c>
      <c r="H74" s="9" t="s">
        <v>16</v>
      </c>
      <c r="I74" s="6">
        <f t="shared" si="1"/>
        <v>38</v>
      </c>
      <c r="J74" s="4"/>
    </row>
    <row r="75" ht="19.5" customHeight="true" spans="1:10">
      <c r="A75" s="4">
        <v>72</v>
      </c>
      <c r="B75" s="4"/>
      <c r="C75" s="6" t="s">
        <v>162</v>
      </c>
      <c r="D75" s="6" t="s">
        <v>279</v>
      </c>
      <c r="E75" s="6" t="s">
        <v>163</v>
      </c>
      <c r="F75" s="6" t="s">
        <v>15</v>
      </c>
      <c r="G75" s="6">
        <v>0.5</v>
      </c>
      <c r="H75" s="9" t="s">
        <v>16</v>
      </c>
      <c r="I75" s="6">
        <f t="shared" si="1"/>
        <v>47.5</v>
      </c>
      <c r="J75" s="4"/>
    </row>
    <row r="76" ht="19.5" customHeight="true" spans="1:10">
      <c r="A76" s="4">
        <v>73</v>
      </c>
      <c r="B76" s="4"/>
      <c r="C76" s="6" t="s">
        <v>164</v>
      </c>
      <c r="D76" s="6" t="s">
        <v>268</v>
      </c>
      <c r="E76" s="6" t="s">
        <v>165</v>
      </c>
      <c r="F76" s="6" t="s">
        <v>15</v>
      </c>
      <c r="G76" s="6">
        <v>0.7</v>
      </c>
      <c r="H76" s="9" t="s">
        <v>16</v>
      </c>
      <c r="I76" s="6">
        <f t="shared" si="1"/>
        <v>66.5</v>
      </c>
      <c r="J76" s="4"/>
    </row>
    <row r="77" ht="19.5" customHeight="true" spans="1:10">
      <c r="A77" s="4">
        <v>74</v>
      </c>
      <c r="B77" s="4"/>
      <c r="C77" s="6" t="s">
        <v>166</v>
      </c>
      <c r="D77" s="6" t="s">
        <v>272</v>
      </c>
      <c r="E77" s="6" t="s">
        <v>167</v>
      </c>
      <c r="F77" s="6" t="s">
        <v>15</v>
      </c>
      <c r="G77" s="6">
        <v>0.5</v>
      </c>
      <c r="H77" s="9" t="s">
        <v>16</v>
      </c>
      <c r="I77" s="6">
        <f t="shared" si="1"/>
        <v>47.5</v>
      </c>
      <c r="J77" s="4"/>
    </row>
    <row r="78" ht="19.5" customHeight="true" spans="1:10">
      <c r="A78" s="4">
        <v>75</v>
      </c>
      <c r="B78" s="4"/>
      <c r="C78" s="6" t="s">
        <v>168</v>
      </c>
      <c r="D78" s="6" t="s">
        <v>280</v>
      </c>
      <c r="E78" s="6" t="s">
        <v>169</v>
      </c>
      <c r="F78" s="6" t="s">
        <v>15</v>
      </c>
      <c r="G78" s="6">
        <v>0.5</v>
      </c>
      <c r="H78" s="9" t="s">
        <v>16</v>
      </c>
      <c r="I78" s="6">
        <f t="shared" si="1"/>
        <v>47.5</v>
      </c>
      <c r="J78" s="4"/>
    </row>
    <row r="79" ht="19.5" customHeight="true" spans="1:10">
      <c r="A79" s="4">
        <v>76</v>
      </c>
      <c r="B79" s="4"/>
      <c r="C79" s="6" t="s">
        <v>170</v>
      </c>
      <c r="D79" s="6" t="s">
        <v>271</v>
      </c>
      <c r="E79" s="6" t="s">
        <v>171</v>
      </c>
      <c r="F79" s="6" t="s">
        <v>15</v>
      </c>
      <c r="G79" s="6">
        <v>1</v>
      </c>
      <c r="H79" s="9" t="s">
        <v>16</v>
      </c>
      <c r="I79" s="6">
        <f t="shared" si="1"/>
        <v>95</v>
      </c>
      <c r="J79" s="4"/>
    </row>
    <row r="80" ht="19.5" customHeight="true" spans="1:10">
      <c r="A80" s="4">
        <v>77</v>
      </c>
      <c r="B80" s="4"/>
      <c r="C80" s="6" t="s">
        <v>172</v>
      </c>
      <c r="D80" s="6" t="s">
        <v>255</v>
      </c>
      <c r="E80" s="6" t="s">
        <v>173</v>
      </c>
      <c r="F80" s="6" t="s">
        <v>15</v>
      </c>
      <c r="G80" s="6">
        <v>0.7</v>
      </c>
      <c r="H80" s="9" t="s">
        <v>16</v>
      </c>
      <c r="I80" s="6">
        <f t="shared" si="1"/>
        <v>66.5</v>
      </c>
      <c r="J80" s="4"/>
    </row>
    <row r="81" ht="19.5" customHeight="true" spans="1:10">
      <c r="A81" s="4">
        <v>78</v>
      </c>
      <c r="B81" s="4"/>
      <c r="C81" s="6" t="s">
        <v>174</v>
      </c>
      <c r="D81" s="6" t="s">
        <v>287</v>
      </c>
      <c r="E81" s="6" t="s">
        <v>175</v>
      </c>
      <c r="F81" s="6" t="s">
        <v>15</v>
      </c>
      <c r="G81" s="6">
        <v>0.7</v>
      </c>
      <c r="H81" s="9" t="s">
        <v>16</v>
      </c>
      <c r="I81" s="6">
        <f t="shared" si="1"/>
        <v>66.5</v>
      </c>
      <c r="J81" s="4"/>
    </row>
    <row r="82" ht="19.5" customHeight="true" spans="1:10">
      <c r="A82" s="4">
        <v>79</v>
      </c>
      <c r="B82" s="4"/>
      <c r="C82" s="6" t="s">
        <v>176</v>
      </c>
      <c r="D82" s="6" t="s">
        <v>288</v>
      </c>
      <c r="E82" s="6" t="s">
        <v>177</v>
      </c>
      <c r="F82" s="6" t="s">
        <v>15</v>
      </c>
      <c r="G82" s="6">
        <v>0.6</v>
      </c>
      <c r="H82" s="9" t="s">
        <v>16</v>
      </c>
      <c r="I82" s="6">
        <f t="shared" si="1"/>
        <v>57</v>
      </c>
      <c r="J82" s="23"/>
    </row>
    <row r="83" ht="19.5" customHeight="true" spans="1:10">
      <c r="A83" s="4">
        <v>80</v>
      </c>
      <c r="B83" s="4"/>
      <c r="C83" s="6" t="s">
        <v>178</v>
      </c>
      <c r="D83" s="6" t="s">
        <v>265</v>
      </c>
      <c r="E83" s="6" t="s">
        <v>179</v>
      </c>
      <c r="F83" s="6" t="s">
        <v>15</v>
      </c>
      <c r="G83" s="6">
        <v>0.5</v>
      </c>
      <c r="H83" s="9" t="s">
        <v>16</v>
      </c>
      <c r="I83" s="6">
        <f t="shared" si="1"/>
        <v>47.5</v>
      </c>
      <c r="J83" s="4"/>
    </row>
    <row r="84" ht="19.5" customHeight="true" spans="1:10">
      <c r="A84" s="4">
        <v>81</v>
      </c>
      <c r="B84" s="11" t="s">
        <v>76</v>
      </c>
      <c r="C84" s="6" t="s">
        <v>180</v>
      </c>
      <c r="D84" s="6" t="s">
        <v>263</v>
      </c>
      <c r="E84" s="6" t="s">
        <v>181</v>
      </c>
      <c r="F84" s="6" t="s">
        <v>15</v>
      </c>
      <c r="G84" s="6">
        <v>0.6</v>
      </c>
      <c r="H84" s="9" t="s">
        <v>16</v>
      </c>
      <c r="I84" s="6">
        <f t="shared" si="1"/>
        <v>57</v>
      </c>
      <c r="J84" s="4"/>
    </row>
    <row r="85" ht="19.5" customHeight="true" spans="1:10">
      <c r="A85" s="4">
        <v>82</v>
      </c>
      <c r="B85" s="12"/>
      <c r="C85" s="6" t="s">
        <v>182</v>
      </c>
      <c r="D85" s="6" t="s">
        <v>276</v>
      </c>
      <c r="E85" s="6" t="s">
        <v>183</v>
      </c>
      <c r="F85" s="6" t="s">
        <v>15</v>
      </c>
      <c r="G85" s="6">
        <v>0.7</v>
      </c>
      <c r="H85" s="9" t="s">
        <v>16</v>
      </c>
      <c r="I85" s="6">
        <f t="shared" si="1"/>
        <v>66.5</v>
      </c>
      <c r="J85" s="4"/>
    </row>
    <row r="86" ht="19.5" customHeight="true" spans="1:10">
      <c r="A86" s="4">
        <v>83</v>
      </c>
      <c r="B86" s="12"/>
      <c r="C86" s="6" t="s">
        <v>184</v>
      </c>
      <c r="D86" s="6" t="s">
        <v>289</v>
      </c>
      <c r="E86" s="6" t="s">
        <v>185</v>
      </c>
      <c r="F86" s="6" t="s">
        <v>15</v>
      </c>
      <c r="G86" s="6">
        <v>0.6</v>
      </c>
      <c r="H86" s="9" t="s">
        <v>16</v>
      </c>
      <c r="I86" s="6">
        <f t="shared" si="1"/>
        <v>57</v>
      </c>
      <c r="J86" s="4"/>
    </row>
    <row r="87" ht="19.5" customHeight="true" spans="1:10">
      <c r="A87" s="4">
        <v>84</v>
      </c>
      <c r="B87" s="12"/>
      <c r="C87" s="6" t="s">
        <v>186</v>
      </c>
      <c r="D87" s="6" t="s">
        <v>251</v>
      </c>
      <c r="E87" s="6" t="s">
        <v>187</v>
      </c>
      <c r="F87" s="6" t="s">
        <v>15</v>
      </c>
      <c r="G87" s="6">
        <v>0.6</v>
      </c>
      <c r="H87" s="9" t="s">
        <v>16</v>
      </c>
      <c r="I87" s="6">
        <f t="shared" si="1"/>
        <v>57</v>
      </c>
      <c r="J87" s="4"/>
    </row>
    <row r="88" ht="19.5" customHeight="true" spans="1:10">
      <c r="A88" s="4">
        <v>85</v>
      </c>
      <c r="B88" s="12"/>
      <c r="C88" s="6" t="s">
        <v>188</v>
      </c>
      <c r="D88" s="6" t="s">
        <v>290</v>
      </c>
      <c r="E88" s="6" t="s">
        <v>189</v>
      </c>
      <c r="F88" s="6" t="s">
        <v>15</v>
      </c>
      <c r="G88" s="6">
        <v>0.8</v>
      </c>
      <c r="H88" s="9" t="s">
        <v>16</v>
      </c>
      <c r="I88" s="6">
        <f t="shared" si="1"/>
        <v>76</v>
      </c>
      <c r="J88" s="4"/>
    </row>
    <row r="89" ht="19.5" customHeight="true" spans="1:10">
      <c r="A89" s="4">
        <v>86</v>
      </c>
      <c r="B89" s="12"/>
      <c r="C89" s="6" t="s">
        <v>190</v>
      </c>
      <c r="D89" s="6" t="s">
        <v>255</v>
      </c>
      <c r="E89" s="6" t="s">
        <v>191</v>
      </c>
      <c r="F89" s="6" t="s">
        <v>15</v>
      </c>
      <c r="G89" s="6">
        <v>0.7</v>
      </c>
      <c r="H89" s="9" t="s">
        <v>16</v>
      </c>
      <c r="I89" s="6">
        <f t="shared" si="1"/>
        <v>66.5</v>
      </c>
      <c r="J89" s="4"/>
    </row>
    <row r="90" ht="19.5" customHeight="true" spans="1:10">
      <c r="A90" s="4">
        <v>87</v>
      </c>
      <c r="B90" s="12"/>
      <c r="C90" s="6" t="s">
        <v>192</v>
      </c>
      <c r="D90" s="6" t="s">
        <v>258</v>
      </c>
      <c r="E90" s="6" t="s">
        <v>193</v>
      </c>
      <c r="F90" s="6" t="s">
        <v>15</v>
      </c>
      <c r="G90" s="6">
        <v>0.5</v>
      </c>
      <c r="H90" s="9" t="s">
        <v>16</v>
      </c>
      <c r="I90" s="6">
        <f t="shared" si="1"/>
        <v>47.5</v>
      </c>
      <c r="J90" s="4"/>
    </row>
    <row r="91" ht="19.5" customHeight="true" spans="1:10">
      <c r="A91" s="4">
        <v>88</v>
      </c>
      <c r="B91" s="12"/>
      <c r="C91" s="6" t="s">
        <v>194</v>
      </c>
      <c r="D91" s="6" t="s">
        <v>258</v>
      </c>
      <c r="E91" s="6" t="s">
        <v>195</v>
      </c>
      <c r="F91" s="6" t="s">
        <v>15</v>
      </c>
      <c r="G91" s="6">
        <v>3</v>
      </c>
      <c r="H91" s="9" t="s">
        <v>16</v>
      </c>
      <c r="I91" s="6">
        <f t="shared" si="1"/>
        <v>285</v>
      </c>
      <c r="J91" s="4"/>
    </row>
    <row r="92" ht="19.5" customHeight="true" spans="1:10">
      <c r="A92" s="4">
        <v>89</v>
      </c>
      <c r="B92" s="13"/>
      <c r="C92" s="6" t="s">
        <v>196</v>
      </c>
      <c r="D92" s="6" t="s">
        <v>291</v>
      </c>
      <c r="E92" s="6" t="s">
        <v>197</v>
      </c>
      <c r="F92" s="6" t="s">
        <v>15</v>
      </c>
      <c r="G92" s="6">
        <v>0.5</v>
      </c>
      <c r="H92" s="9" t="s">
        <v>16</v>
      </c>
      <c r="I92" s="6">
        <f t="shared" si="1"/>
        <v>47.5</v>
      </c>
      <c r="J92" s="4"/>
    </row>
    <row r="93" ht="19.5" customHeight="true" spans="1:10">
      <c r="A93" s="4">
        <v>90</v>
      </c>
      <c r="B93" s="4" t="s">
        <v>198</v>
      </c>
      <c r="C93" s="4" t="s">
        <v>199</v>
      </c>
      <c r="D93" s="14" t="s">
        <v>252</v>
      </c>
      <c r="E93" s="4" t="s">
        <v>200</v>
      </c>
      <c r="F93" s="4" t="s">
        <v>201</v>
      </c>
      <c r="G93" s="4">
        <v>34.8</v>
      </c>
      <c r="H93" s="9" t="s">
        <v>16</v>
      </c>
      <c r="I93" s="6">
        <f t="shared" si="1"/>
        <v>3306</v>
      </c>
      <c r="J93" s="4"/>
    </row>
    <row r="94" ht="19.5" customHeight="true" spans="1:10">
      <c r="A94" s="4">
        <v>91</v>
      </c>
      <c r="B94" s="4" t="s">
        <v>202</v>
      </c>
      <c r="C94" s="4" t="s">
        <v>203</v>
      </c>
      <c r="D94" s="14" t="s">
        <v>260</v>
      </c>
      <c r="E94" s="4" t="s">
        <v>204</v>
      </c>
      <c r="F94" s="4" t="s">
        <v>201</v>
      </c>
      <c r="G94" s="4">
        <v>23</v>
      </c>
      <c r="H94" s="9" t="s">
        <v>16</v>
      </c>
      <c r="I94" s="6">
        <f t="shared" si="1"/>
        <v>2185</v>
      </c>
      <c r="J94" s="4"/>
    </row>
    <row r="95" ht="19.5" customHeight="true" spans="1:10">
      <c r="A95" s="4">
        <v>92</v>
      </c>
      <c r="B95" s="4" t="s">
        <v>205</v>
      </c>
      <c r="C95" s="4" t="s">
        <v>206</v>
      </c>
      <c r="D95" s="14" t="s">
        <v>292</v>
      </c>
      <c r="E95" s="4" t="s">
        <v>207</v>
      </c>
      <c r="F95" s="4" t="s">
        <v>201</v>
      </c>
      <c r="G95" s="4">
        <v>36</v>
      </c>
      <c r="H95" s="9" t="s">
        <v>16</v>
      </c>
      <c r="I95" s="6">
        <f t="shared" si="1"/>
        <v>3420</v>
      </c>
      <c r="J95" s="4"/>
    </row>
    <row r="96" ht="19.5" customHeight="true" spans="1:10">
      <c r="A96" s="4">
        <v>93</v>
      </c>
      <c r="B96" s="4" t="s">
        <v>208</v>
      </c>
      <c r="C96" s="4" t="s">
        <v>209</v>
      </c>
      <c r="D96" s="14" t="s">
        <v>293</v>
      </c>
      <c r="E96" s="4" t="s">
        <v>210</v>
      </c>
      <c r="F96" s="4" t="s">
        <v>15</v>
      </c>
      <c r="G96" s="4">
        <v>90</v>
      </c>
      <c r="H96" s="9" t="s">
        <v>16</v>
      </c>
      <c r="I96" s="6">
        <f t="shared" si="1"/>
        <v>8550</v>
      </c>
      <c r="J96" s="4"/>
    </row>
    <row r="97" ht="19.5" customHeight="true" spans="1:10">
      <c r="A97" s="4">
        <v>94</v>
      </c>
      <c r="B97" s="11" t="s">
        <v>211</v>
      </c>
      <c r="C97" s="4" t="s">
        <v>212</v>
      </c>
      <c r="D97" s="14" t="s">
        <v>294</v>
      </c>
      <c r="E97" s="4" t="s">
        <v>213</v>
      </c>
      <c r="F97" s="4" t="s">
        <v>15</v>
      </c>
      <c r="G97" s="4">
        <v>45.2</v>
      </c>
      <c r="H97" s="9" t="s">
        <v>16</v>
      </c>
      <c r="I97" s="6">
        <f t="shared" si="1"/>
        <v>4294</v>
      </c>
      <c r="J97" s="4"/>
    </row>
    <row r="98" ht="19.5" customHeight="true" spans="1:10">
      <c r="A98" s="4">
        <v>95</v>
      </c>
      <c r="B98" s="11" t="s">
        <v>214</v>
      </c>
      <c r="C98" s="4" t="s">
        <v>215</v>
      </c>
      <c r="D98" s="14" t="s">
        <v>258</v>
      </c>
      <c r="E98" s="4" t="s">
        <v>216</v>
      </c>
      <c r="F98" s="4" t="s">
        <v>15</v>
      </c>
      <c r="G98" s="4">
        <v>102</v>
      </c>
      <c r="H98" s="9" t="s">
        <v>16</v>
      </c>
      <c r="I98" s="6">
        <f t="shared" si="1"/>
        <v>9690</v>
      </c>
      <c r="J98" s="4"/>
    </row>
    <row r="99" ht="19.5" customHeight="true" spans="1:10">
      <c r="A99" s="4">
        <v>96</v>
      </c>
      <c r="B99" s="11" t="s">
        <v>217</v>
      </c>
      <c r="C99" s="4" t="s">
        <v>218</v>
      </c>
      <c r="D99" s="14" t="s">
        <v>295</v>
      </c>
      <c r="E99" s="4" t="s">
        <v>219</v>
      </c>
      <c r="F99" s="14" t="s">
        <v>15</v>
      </c>
      <c r="G99" s="4">
        <v>20</v>
      </c>
      <c r="H99" s="4" t="s">
        <v>137</v>
      </c>
      <c r="I99" s="6">
        <f t="shared" si="1"/>
        <v>1900</v>
      </c>
      <c r="J99" s="4"/>
    </row>
    <row r="100" ht="19.5" customHeight="true" spans="1:10">
      <c r="A100" s="4">
        <v>97</v>
      </c>
      <c r="B100" s="11" t="s">
        <v>220</v>
      </c>
      <c r="C100" s="4" t="s">
        <v>221</v>
      </c>
      <c r="D100" s="14" t="s">
        <v>263</v>
      </c>
      <c r="E100" s="4" t="s">
        <v>222</v>
      </c>
      <c r="F100" s="4" t="s">
        <v>15</v>
      </c>
      <c r="G100" s="4">
        <v>220</v>
      </c>
      <c r="H100" s="9" t="s">
        <v>16</v>
      </c>
      <c r="I100" s="6">
        <f t="shared" si="1"/>
        <v>20900</v>
      </c>
      <c r="J100" s="4"/>
    </row>
    <row r="101" ht="19.5" customHeight="true" spans="1:10">
      <c r="A101" s="4">
        <v>98</v>
      </c>
      <c r="B101" s="13"/>
      <c r="C101" s="4" t="s">
        <v>223</v>
      </c>
      <c r="D101" s="14" t="s">
        <v>261</v>
      </c>
      <c r="E101" s="4" t="s">
        <v>224</v>
      </c>
      <c r="F101" s="4" t="s">
        <v>201</v>
      </c>
      <c r="G101" s="4">
        <v>66</v>
      </c>
      <c r="H101" s="9" t="s">
        <v>16</v>
      </c>
      <c r="I101" s="6">
        <f t="shared" si="1"/>
        <v>6270</v>
      </c>
      <c r="J101" s="4"/>
    </row>
    <row r="102" ht="19.5" customHeight="true" spans="1:10">
      <c r="A102" s="4">
        <v>99</v>
      </c>
      <c r="B102" s="11" t="s">
        <v>225</v>
      </c>
      <c r="C102" s="4" t="s">
        <v>226</v>
      </c>
      <c r="D102" s="14" t="s">
        <v>296</v>
      </c>
      <c r="E102" s="4" t="s">
        <v>227</v>
      </c>
      <c r="F102" s="4" t="s">
        <v>15</v>
      </c>
      <c r="G102" s="4">
        <v>15</v>
      </c>
      <c r="H102" s="9" t="s">
        <v>16</v>
      </c>
      <c r="I102" s="6">
        <f t="shared" si="1"/>
        <v>1425</v>
      </c>
      <c r="J102" s="4"/>
    </row>
    <row r="103" ht="19.5" customHeight="true" spans="1:10">
      <c r="A103" s="4">
        <v>100</v>
      </c>
      <c r="B103" s="13"/>
      <c r="C103" s="4" t="s">
        <v>228</v>
      </c>
      <c r="D103" s="14" t="s">
        <v>297</v>
      </c>
      <c r="E103" s="4" t="s">
        <v>229</v>
      </c>
      <c r="F103" s="4" t="s">
        <v>15</v>
      </c>
      <c r="G103" s="4">
        <v>17</v>
      </c>
      <c r="H103" s="9" t="s">
        <v>16</v>
      </c>
      <c r="I103" s="6">
        <f t="shared" si="1"/>
        <v>1615</v>
      </c>
      <c r="J103" s="4"/>
    </row>
    <row r="104" ht="19.5" customHeight="true" spans="1:10">
      <c r="A104" s="4">
        <v>101</v>
      </c>
      <c r="B104" s="11" t="s">
        <v>230</v>
      </c>
      <c r="C104" s="4" t="s">
        <v>231</v>
      </c>
      <c r="D104" s="14" t="s">
        <v>263</v>
      </c>
      <c r="E104" s="4" t="s">
        <v>232</v>
      </c>
      <c r="F104" s="4" t="s">
        <v>15</v>
      </c>
      <c r="G104" s="4">
        <v>1.2</v>
      </c>
      <c r="H104" s="9" t="s">
        <v>16</v>
      </c>
      <c r="I104" s="6">
        <f t="shared" si="1"/>
        <v>114</v>
      </c>
      <c r="J104" s="4"/>
    </row>
    <row r="105" ht="19.5" customHeight="true" spans="1:10">
      <c r="A105" s="4">
        <v>102</v>
      </c>
      <c r="B105" s="12"/>
      <c r="C105" s="4" t="s">
        <v>233</v>
      </c>
      <c r="D105" s="14" t="s">
        <v>265</v>
      </c>
      <c r="E105" s="4" t="s">
        <v>234</v>
      </c>
      <c r="F105" s="4" t="s">
        <v>15</v>
      </c>
      <c r="G105" s="4">
        <v>38.6</v>
      </c>
      <c r="H105" s="9" t="s">
        <v>16</v>
      </c>
      <c r="I105" s="6">
        <f t="shared" si="1"/>
        <v>3667</v>
      </c>
      <c r="J105" s="4"/>
    </row>
    <row r="106" ht="19.5" customHeight="true" spans="1:10">
      <c r="A106" s="4">
        <v>103</v>
      </c>
      <c r="B106" s="12"/>
      <c r="C106" s="4" t="s">
        <v>235</v>
      </c>
      <c r="D106" s="14" t="s">
        <v>298</v>
      </c>
      <c r="E106" s="4" t="s">
        <v>236</v>
      </c>
      <c r="F106" s="4" t="s">
        <v>15</v>
      </c>
      <c r="G106" s="4">
        <v>1.5</v>
      </c>
      <c r="H106" s="9" t="s">
        <v>16</v>
      </c>
      <c r="I106" s="6">
        <f t="shared" si="1"/>
        <v>142.5</v>
      </c>
      <c r="J106" s="4"/>
    </row>
    <row r="107" ht="19.5" customHeight="true" spans="1:10">
      <c r="A107" s="4">
        <v>104</v>
      </c>
      <c r="B107" s="13"/>
      <c r="C107" s="4" t="s">
        <v>237</v>
      </c>
      <c r="D107" s="14" t="s">
        <v>299</v>
      </c>
      <c r="E107" s="4" t="s">
        <v>238</v>
      </c>
      <c r="F107" s="4" t="s">
        <v>15</v>
      </c>
      <c r="G107" s="4">
        <v>20</v>
      </c>
      <c r="H107" s="9" t="s">
        <v>16</v>
      </c>
      <c r="I107" s="6">
        <f t="shared" si="1"/>
        <v>1900</v>
      </c>
      <c r="J107" s="4"/>
    </row>
    <row r="108" ht="19.5" customHeight="true" spans="1:10">
      <c r="A108" s="4">
        <v>105</v>
      </c>
      <c r="B108" s="11" t="s">
        <v>239</v>
      </c>
      <c r="C108" s="14" t="s">
        <v>240</v>
      </c>
      <c r="D108" s="4" t="s">
        <v>300</v>
      </c>
      <c r="E108" s="14" t="s">
        <v>241</v>
      </c>
      <c r="F108" s="4" t="s">
        <v>15</v>
      </c>
      <c r="G108" s="14">
        <v>80</v>
      </c>
      <c r="H108" s="4" t="s">
        <v>37</v>
      </c>
      <c r="I108" s="6">
        <f t="shared" si="1"/>
        <v>7600</v>
      </c>
      <c r="J108" s="4"/>
    </row>
    <row r="109" ht="19.5" customHeight="true" spans="1:10">
      <c r="A109" s="4">
        <v>106</v>
      </c>
      <c r="B109" s="12"/>
      <c r="C109" s="14" t="s">
        <v>242</v>
      </c>
      <c r="D109" s="4" t="s">
        <v>290</v>
      </c>
      <c r="E109" s="14" t="s">
        <v>243</v>
      </c>
      <c r="F109" s="4" t="s">
        <v>15</v>
      </c>
      <c r="G109" s="14">
        <v>30</v>
      </c>
      <c r="H109" s="4" t="s">
        <v>16</v>
      </c>
      <c r="I109" s="6">
        <f t="shared" si="1"/>
        <v>2850</v>
      </c>
      <c r="J109" s="4"/>
    </row>
    <row r="110" ht="19.5" customHeight="true" spans="1:10">
      <c r="A110" s="4">
        <v>107</v>
      </c>
      <c r="B110" s="12"/>
      <c r="C110" s="14" t="s">
        <v>244</v>
      </c>
      <c r="D110" s="4" t="s">
        <v>280</v>
      </c>
      <c r="E110" s="14" t="s">
        <v>245</v>
      </c>
      <c r="F110" s="4" t="s">
        <v>15</v>
      </c>
      <c r="G110" s="14">
        <v>9</v>
      </c>
      <c r="H110" s="4" t="s">
        <v>16</v>
      </c>
      <c r="I110" s="6">
        <f t="shared" si="1"/>
        <v>855</v>
      </c>
      <c r="J110" s="4"/>
    </row>
    <row r="111" ht="19.5" customHeight="true" spans="1:10">
      <c r="A111" s="4">
        <v>108</v>
      </c>
      <c r="B111" s="13"/>
      <c r="C111" s="14" t="s">
        <v>246</v>
      </c>
      <c r="D111" s="4" t="s">
        <v>301</v>
      </c>
      <c r="E111" s="14" t="s">
        <v>247</v>
      </c>
      <c r="F111" s="4" t="s">
        <v>15</v>
      </c>
      <c r="G111" s="14">
        <v>15</v>
      </c>
      <c r="H111" s="4" t="s">
        <v>16</v>
      </c>
      <c r="I111" s="6">
        <f t="shared" si="1"/>
        <v>1425</v>
      </c>
      <c r="J111" s="4"/>
    </row>
    <row r="112" ht="19.5" customHeight="true" spans="1:10">
      <c r="A112" s="15" t="s">
        <v>248</v>
      </c>
      <c r="B112" s="16"/>
      <c r="C112" s="16"/>
      <c r="D112" s="36"/>
      <c r="E112" s="4"/>
      <c r="F112" s="4"/>
      <c r="G112" s="14">
        <f>SUM(G4:G111)</f>
        <v>1037.3</v>
      </c>
      <c r="H112" s="14">
        <f>SUM(H4:H111)</f>
        <v>0</v>
      </c>
      <c r="I112" s="14">
        <f>SUM(I4:I111)</f>
        <v>98543.5</v>
      </c>
      <c r="J112" s="4"/>
    </row>
  </sheetData>
  <mergeCells count="14">
    <mergeCell ref="A1:J1"/>
    <mergeCell ref="A2:C2"/>
    <mergeCell ref="I2:J2"/>
    <mergeCell ref="A112:D112"/>
    <mergeCell ref="B4:B18"/>
    <mergeCell ref="B19:B32"/>
    <mergeCell ref="B34:B49"/>
    <mergeCell ref="B50:B66"/>
    <mergeCell ref="B67:B83"/>
    <mergeCell ref="B84:B92"/>
    <mergeCell ref="B100:B101"/>
    <mergeCell ref="B102:B103"/>
    <mergeCell ref="B104:B107"/>
    <mergeCell ref="B108:B111"/>
  </mergeCells>
  <pageMargins left="0.708661417322835" right="0.708661417322835" top="0.354330708661417" bottom="0.15748031496063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3" sqref="E3"/>
    </sheetView>
  </sheetViews>
  <sheetFormatPr defaultColWidth="13" defaultRowHeight="24" customHeight="true" outlineLevelCol="6"/>
  <cols>
    <col min="1" max="1" width="8.25" style="25" customWidth="true"/>
    <col min="2" max="2" width="13" style="25"/>
    <col min="3" max="3" width="14.875" style="25" customWidth="true"/>
    <col min="4" max="4" width="16.875" style="25" customWidth="true"/>
    <col min="5" max="5" width="18.75" style="25" customWidth="true"/>
    <col min="6" max="6" width="24.75" style="25" customWidth="true"/>
    <col min="7" max="7" width="28.5" style="25" customWidth="true"/>
    <col min="8" max="8" width="17.25" style="25" customWidth="true"/>
    <col min="9" max="16384" width="13" style="25"/>
  </cols>
  <sheetData>
    <row r="1" ht="42.75" customHeight="true" spans="1:7">
      <c r="A1" s="26" t="s">
        <v>302</v>
      </c>
      <c r="B1" s="26"/>
      <c r="C1" s="26"/>
      <c r="D1" s="26"/>
      <c r="E1" s="26"/>
      <c r="F1" s="26"/>
      <c r="G1" s="26"/>
    </row>
    <row r="2" ht="30" customHeight="true" spans="1:7">
      <c r="A2" s="27"/>
      <c r="F2" s="33" t="s">
        <v>1</v>
      </c>
      <c r="G2" s="33"/>
    </row>
    <row r="3" ht="48" customHeight="true" spans="1:7">
      <c r="A3" s="28" t="s">
        <v>2</v>
      </c>
      <c r="B3" s="28" t="s">
        <v>4</v>
      </c>
      <c r="C3" s="29" t="s">
        <v>7</v>
      </c>
      <c r="D3" s="29" t="s">
        <v>8</v>
      </c>
      <c r="E3" s="29" t="s">
        <v>303</v>
      </c>
      <c r="F3" s="29" t="s">
        <v>250</v>
      </c>
      <c r="G3" s="34" t="s">
        <v>11</v>
      </c>
    </row>
    <row r="4" customHeight="true" spans="1:7">
      <c r="A4" s="28">
        <v>1</v>
      </c>
      <c r="B4" s="28" t="s">
        <v>304</v>
      </c>
      <c r="C4" s="28" t="s">
        <v>15</v>
      </c>
      <c r="D4" s="28">
        <v>103</v>
      </c>
      <c r="E4" s="28" t="s">
        <v>305</v>
      </c>
      <c r="F4" s="28">
        <f>D4*95</f>
        <v>9785</v>
      </c>
      <c r="G4" s="34"/>
    </row>
    <row r="5" customHeight="true" spans="1:7">
      <c r="A5" s="28">
        <v>2</v>
      </c>
      <c r="B5" s="28" t="s">
        <v>240</v>
      </c>
      <c r="C5" s="28" t="s">
        <v>15</v>
      </c>
      <c r="D5" s="28">
        <v>50</v>
      </c>
      <c r="E5" s="28" t="s">
        <v>305</v>
      </c>
      <c r="F5" s="28">
        <f t="shared" ref="F5:F7" si="0">D5*95</f>
        <v>4750</v>
      </c>
      <c r="G5" s="34"/>
    </row>
    <row r="6" ht="36.75" customHeight="true" spans="1:7">
      <c r="A6" s="28">
        <v>3</v>
      </c>
      <c r="B6" s="30" t="s">
        <v>306</v>
      </c>
      <c r="C6" s="28" t="s">
        <v>15</v>
      </c>
      <c r="D6" s="28">
        <v>60</v>
      </c>
      <c r="E6" s="28" t="s">
        <v>305</v>
      </c>
      <c r="F6" s="28">
        <f t="shared" si="0"/>
        <v>5700</v>
      </c>
      <c r="G6" s="34"/>
    </row>
    <row r="7" customHeight="true" spans="1:7">
      <c r="A7" s="28">
        <v>4</v>
      </c>
      <c r="B7" s="28" t="s">
        <v>307</v>
      </c>
      <c r="C7" s="28" t="s">
        <v>15</v>
      </c>
      <c r="D7" s="28">
        <v>1076</v>
      </c>
      <c r="E7" s="28" t="s">
        <v>305</v>
      </c>
      <c r="F7" s="28">
        <f t="shared" si="0"/>
        <v>102220</v>
      </c>
      <c r="G7" s="34"/>
    </row>
    <row r="8" customHeight="true" spans="1:7">
      <c r="A8" s="28">
        <v>5</v>
      </c>
      <c r="B8" s="28"/>
      <c r="C8" s="28"/>
      <c r="D8" s="28"/>
      <c r="E8" s="28"/>
      <c r="F8" s="28"/>
      <c r="G8" s="34"/>
    </row>
    <row r="9" customHeight="true" spans="1:7">
      <c r="A9" s="28">
        <v>6</v>
      </c>
      <c r="B9" s="28"/>
      <c r="C9" s="28"/>
      <c r="D9" s="28"/>
      <c r="E9" s="28"/>
      <c r="F9" s="28"/>
      <c r="G9" s="34"/>
    </row>
    <row r="10" customHeight="true" spans="1:7">
      <c r="A10" s="28">
        <v>7</v>
      </c>
      <c r="B10" s="28"/>
      <c r="C10" s="28"/>
      <c r="D10" s="28"/>
      <c r="E10" s="28"/>
      <c r="F10" s="28"/>
      <c r="G10" s="34"/>
    </row>
    <row r="11" customHeight="true" spans="1:7">
      <c r="A11" s="28">
        <v>8</v>
      </c>
      <c r="B11" s="28"/>
      <c r="C11" s="28"/>
      <c r="D11" s="28"/>
      <c r="E11" s="28"/>
      <c r="F11" s="28"/>
      <c r="G11" s="34"/>
    </row>
    <row r="12" customHeight="true" spans="1:7">
      <c r="A12" s="28">
        <v>9</v>
      </c>
      <c r="B12" s="28"/>
      <c r="C12" s="28"/>
      <c r="D12" s="28"/>
      <c r="E12" s="28"/>
      <c r="F12" s="28"/>
      <c r="G12" s="34"/>
    </row>
    <row r="13" customHeight="true" spans="1:7">
      <c r="A13" s="28">
        <v>10</v>
      </c>
      <c r="B13" s="28"/>
      <c r="C13" s="28"/>
      <c r="D13" s="28"/>
      <c r="E13" s="28"/>
      <c r="F13" s="28"/>
      <c r="G13" s="34"/>
    </row>
    <row r="14" customHeight="true" spans="1:7">
      <c r="A14" s="31" t="s">
        <v>308</v>
      </c>
      <c r="B14" s="32"/>
      <c r="C14" s="28"/>
      <c r="D14" s="28">
        <f>SUM(D4:D12)</f>
        <v>1289</v>
      </c>
      <c r="E14" s="28">
        <f t="shared" ref="E14:F14" si="1">SUM(E4:E12)</f>
        <v>0</v>
      </c>
      <c r="F14" s="28">
        <f t="shared" si="1"/>
        <v>122455</v>
      </c>
      <c r="G14" s="34"/>
    </row>
  </sheetData>
  <mergeCells count="3">
    <mergeCell ref="A1:G1"/>
    <mergeCell ref="F2:G2"/>
    <mergeCell ref="A14:B14"/>
  </mergeCells>
  <pageMargins left="0.7" right="0.7" top="0.75" bottom="0.75" header="0.3" footer="0.3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workbookViewId="0">
      <selection activeCell="D2" sqref="A$1:H$1048576"/>
    </sheetView>
  </sheetViews>
  <sheetFormatPr defaultColWidth="13" defaultRowHeight="21.75" customHeight="true" outlineLevelCol="7"/>
  <cols>
    <col min="1" max="2" width="7.125" style="1" customWidth="true"/>
    <col min="3" max="3" width="13" style="1"/>
    <col min="4" max="4" width="13.125" style="1" customWidth="true"/>
    <col min="5" max="5" width="11.375" style="1" customWidth="true"/>
    <col min="6" max="6" width="13" style="1"/>
    <col min="7" max="7" width="14" style="1" customWidth="true"/>
    <col min="8" max="8" width="17.625" style="1" customWidth="true"/>
    <col min="9" max="16384" width="13" style="1"/>
  </cols>
  <sheetData>
    <row r="1" ht="24.75" customHeight="true" spans="1:8">
      <c r="A1" s="2" t="s">
        <v>309</v>
      </c>
      <c r="B1" s="2"/>
      <c r="C1" s="2"/>
      <c r="D1" s="2"/>
      <c r="E1" s="2"/>
      <c r="F1" s="2"/>
      <c r="G1" s="2"/>
      <c r="H1" s="2"/>
    </row>
    <row r="2" customHeight="true" spans="1:8">
      <c r="A2" s="3"/>
      <c r="B2" s="3"/>
      <c r="C2" s="3"/>
      <c r="G2" s="3" t="s">
        <v>1</v>
      </c>
      <c r="H2" s="3"/>
    </row>
    <row r="3" ht="35.25" customHeight="true" spans="1:8">
      <c r="A3" s="4" t="s">
        <v>2</v>
      </c>
      <c r="B3" s="4" t="s">
        <v>3</v>
      </c>
      <c r="C3" s="4" t="s">
        <v>4</v>
      </c>
      <c r="D3" s="5" t="s">
        <v>7</v>
      </c>
      <c r="E3" s="5" t="s">
        <v>8</v>
      </c>
      <c r="F3" s="5" t="s">
        <v>9</v>
      </c>
      <c r="G3" s="5" t="s">
        <v>250</v>
      </c>
      <c r="H3" s="4" t="s">
        <v>11</v>
      </c>
    </row>
    <row r="4" customHeight="true" spans="1:8">
      <c r="A4" s="4">
        <v>1</v>
      </c>
      <c r="B4" s="4" t="s">
        <v>12</v>
      </c>
      <c r="C4" s="6" t="s">
        <v>13</v>
      </c>
      <c r="D4" s="6" t="s">
        <v>310</v>
      </c>
      <c r="E4" s="6">
        <v>3</v>
      </c>
      <c r="F4" s="6" t="s">
        <v>16</v>
      </c>
      <c r="G4" s="6">
        <f>E4*95</f>
        <v>285</v>
      </c>
      <c r="H4" s="4"/>
    </row>
    <row r="5" customHeight="true" spans="1:8">
      <c r="A5" s="4">
        <v>2</v>
      </c>
      <c r="B5" s="4"/>
      <c r="C5" s="6" t="s">
        <v>17</v>
      </c>
      <c r="D5" s="6" t="s">
        <v>310</v>
      </c>
      <c r="E5" s="6">
        <v>3.1</v>
      </c>
      <c r="F5" s="6" t="s">
        <v>16</v>
      </c>
      <c r="G5" s="6">
        <f t="shared" ref="G5:G68" si="0">E5*95</f>
        <v>294.5</v>
      </c>
      <c r="H5" s="4"/>
    </row>
    <row r="6" customHeight="true" spans="1:8">
      <c r="A6" s="4">
        <v>3</v>
      </c>
      <c r="B6" s="4"/>
      <c r="C6" s="6" t="s">
        <v>19</v>
      </c>
      <c r="D6" s="6" t="s">
        <v>310</v>
      </c>
      <c r="E6" s="6">
        <v>2.3</v>
      </c>
      <c r="F6" s="6" t="s">
        <v>16</v>
      </c>
      <c r="G6" s="6">
        <f t="shared" si="0"/>
        <v>218.5</v>
      </c>
      <c r="H6" s="4"/>
    </row>
    <row r="7" customHeight="true" spans="1:8">
      <c r="A7" s="4">
        <v>4</v>
      </c>
      <c r="B7" s="4"/>
      <c r="C7" s="6" t="s">
        <v>21</v>
      </c>
      <c r="D7" s="6" t="s">
        <v>310</v>
      </c>
      <c r="E7" s="6">
        <v>2.1</v>
      </c>
      <c r="F7" s="6" t="s">
        <v>16</v>
      </c>
      <c r="G7" s="6">
        <f t="shared" si="0"/>
        <v>199.5</v>
      </c>
      <c r="H7" s="4"/>
    </row>
    <row r="8" customHeight="true" spans="1:8">
      <c r="A8" s="4">
        <v>5</v>
      </c>
      <c r="B8" s="4"/>
      <c r="C8" s="6" t="s">
        <v>23</v>
      </c>
      <c r="D8" s="6" t="s">
        <v>310</v>
      </c>
      <c r="E8" s="6">
        <v>1.1</v>
      </c>
      <c r="F8" s="6" t="s">
        <v>16</v>
      </c>
      <c r="G8" s="6">
        <f t="shared" si="0"/>
        <v>104.5</v>
      </c>
      <c r="H8" s="4"/>
    </row>
    <row r="9" customHeight="true" spans="1:8">
      <c r="A9" s="4">
        <v>6</v>
      </c>
      <c r="B9" s="4"/>
      <c r="C9" s="6" t="s">
        <v>25</v>
      </c>
      <c r="D9" s="6" t="s">
        <v>310</v>
      </c>
      <c r="E9" s="6">
        <v>1.5</v>
      </c>
      <c r="F9" s="6" t="s">
        <v>16</v>
      </c>
      <c r="G9" s="6">
        <f t="shared" si="0"/>
        <v>142.5</v>
      </c>
      <c r="H9" s="4"/>
    </row>
    <row r="10" customHeight="true" spans="1:8">
      <c r="A10" s="4">
        <v>7</v>
      </c>
      <c r="B10" s="4"/>
      <c r="C10" s="6" t="s">
        <v>27</v>
      </c>
      <c r="D10" s="6" t="s">
        <v>310</v>
      </c>
      <c r="E10" s="6">
        <v>3.1</v>
      </c>
      <c r="F10" s="6" t="s">
        <v>16</v>
      </c>
      <c r="G10" s="6">
        <f t="shared" si="0"/>
        <v>294.5</v>
      </c>
      <c r="H10" s="4"/>
    </row>
    <row r="11" customHeight="true" spans="1:8">
      <c r="A11" s="4">
        <v>8</v>
      </c>
      <c r="B11" s="4"/>
      <c r="C11" s="6" t="s">
        <v>29</v>
      </c>
      <c r="D11" s="6" t="s">
        <v>310</v>
      </c>
      <c r="E11" s="6">
        <v>1</v>
      </c>
      <c r="F11" s="6" t="s">
        <v>16</v>
      </c>
      <c r="G11" s="6">
        <f t="shared" si="0"/>
        <v>95</v>
      </c>
      <c r="H11" s="4"/>
    </row>
    <row r="12" customHeight="true" spans="1:8">
      <c r="A12" s="4">
        <v>9</v>
      </c>
      <c r="B12" s="4"/>
      <c r="C12" s="6" t="s">
        <v>31</v>
      </c>
      <c r="D12" s="6" t="s">
        <v>310</v>
      </c>
      <c r="E12" s="6">
        <v>3.3</v>
      </c>
      <c r="F12" s="6" t="s">
        <v>16</v>
      </c>
      <c r="G12" s="6">
        <f t="shared" si="0"/>
        <v>313.5</v>
      </c>
      <c r="H12" s="4"/>
    </row>
    <row r="13" customHeight="true" spans="1:8">
      <c r="A13" s="4">
        <v>10</v>
      </c>
      <c r="B13" s="4"/>
      <c r="C13" s="6" t="s">
        <v>33</v>
      </c>
      <c r="D13" s="6" t="s">
        <v>310</v>
      </c>
      <c r="E13" s="6">
        <v>7.3</v>
      </c>
      <c r="F13" s="6" t="s">
        <v>16</v>
      </c>
      <c r="G13" s="6">
        <f t="shared" si="0"/>
        <v>693.5</v>
      </c>
      <c r="H13" s="4"/>
    </row>
    <row r="14" customHeight="true" spans="1:8">
      <c r="A14" s="4">
        <v>11</v>
      </c>
      <c r="B14" s="4"/>
      <c r="C14" s="6" t="s">
        <v>35</v>
      </c>
      <c r="D14" s="6" t="s">
        <v>310</v>
      </c>
      <c r="E14" s="6">
        <v>19</v>
      </c>
      <c r="F14" s="6" t="s">
        <v>37</v>
      </c>
      <c r="G14" s="6">
        <f t="shared" si="0"/>
        <v>1805</v>
      </c>
      <c r="H14" s="4"/>
    </row>
    <row r="15" customHeight="true" spans="1:8">
      <c r="A15" s="4">
        <v>12</v>
      </c>
      <c r="B15" s="4"/>
      <c r="C15" s="6" t="s">
        <v>38</v>
      </c>
      <c r="D15" s="6" t="s">
        <v>310</v>
      </c>
      <c r="E15" s="6">
        <v>17.3</v>
      </c>
      <c r="F15" s="6" t="s">
        <v>16</v>
      </c>
      <c r="G15" s="6">
        <f t="shared" si="0"/>
        <v>1643.5</v>
      </c>
      <c r="H15" s="4"/>
    </row>
    <row r="16" customHeight="true" spans="1:8">
      <c r="A16" s="4">
        <v>13</v>
      </c>
      <c r="B16" s="4"/>
      <c r="C16" s="6" t="s">
        <v>40</v>
      </c>
      <c r="D16" s="6" t="s">
        <v>310</v>
      </c>
      <c r="E16" s="6">
        <v>8.6</v>
      </c>
      <c r="F16" s="6" t="s">
        <v>42</v>
      </c>
      <c r="G16" s="6">
        <f t="shared" si="0"/>
        <v>817</v>
      </c>
      <c r="H16" s="4"/>
    </row>
    <row r="17" customHeight="true" spans="1:8">
      <c r="A17" s="4">
        <v>14</v>
      </c>
      <c r="B17" s="4"/>
      <c r="C17" s="6" t="s">
        <v>43</v>
      </c>
      <c r="D17" s="6" t="s">
        <v>310</v>
      </c>
      <c r="E17" s="6">
        <v>1.2</v>
      </c>
      <c r="F17" s="6" t="s">
        <v>16</v>
      </c>
      <c r="G17" s="6">
        <f t="shared" si="0"/>
        <v>114</v>
      </c>
      <c r="H17" s="4"/>
    </row>
    <row r="18" customHeight="true" spans="1:8">
      <c r="A18" s="4">
        <v>15</v>
      </c>
      <c r="B18" s="4"/>
      <c r="C18" s="6" t="s">
        <v>45</v>
      </c>
      <c r="D18" s="6" t="s">
        <v>310</v>
      </c>
      <c r="E18" s="6">
        <v>3.2</v>
      </c>
      <c r="F18" s="6" t="s">
        <v>16</v>
      </c>
      <c r="G18" s="6">
        <f t="shared" si="0"/>
        <v>304</v>
      </c>
      <c r="H18" s="4"/>
    </row>
    <row r="19" customHeight="true" spans="1:8">
      <c r="A19" s="4">
        <v>16</v>
      </c>
      <c r="B19" s="4"/>
      <c r="C19" s="6" t="s">
        <v>47</v>
      </c>
      <c r="D19" s="6" t="s">
        <v>310</v>
      </c>
      <c r="E19" s="6">
        <v>4.5</v>
      </c>
      <c r="F19" s="6" t="s">
        <v>16</v>
      </c>
      <c r="G19" s="6">
        <f t="shared" si="0"/>
        <v>427.5</v>
      </c>
      <c r="H19" s="4"/>
    </row>
    <row r="20" customHeight="true" spans="1:8">
      <c r="A20" s="4">
        <v>17</v>
      </c>
      <c r="B20" s="4"/>
      <c r="C20" s="6" t="s">
        <v>49</v>
      </c>
      <c r="D20" s="6" t="s">
        <v>310</v>
      </c>
      <c r="E20" s="6">
        <v>1.7</v>
      </c>
      <c r="F20" s="6" t="s">
        <v>42</v>
      </c>
      <c r="G20" s="6">
        <f t="shared" si="0"/>
        <v>161.5</v>
      </c>
      <c r="H20" s="4"/>
    </row>
    <row r="21" customHeight="true" spans="1:8">
      <c r="A21" s="4">
        <v>18</v>
      </c>
      <c r="B21" s="4"/>
      <c r="C21" s="6" t="s">
        <v>51</v>
      </c>
      <c r="D21" s="6" t="s">
        <v>310</v>
      </c>
      <c r="E21" s="6">
        <v>4.6</v>
      </c>
      <c r="F21" s="6" t="s">
        <v>42</v>
      </c>
      <c r="G21" s="6">
        <f t="shared" si="0"/>
        <v>437</v>
      </c>
      <c r="H21" s="4"/>
    </row>
    <row r="22" customHeight="true" spans="1:8">
      <c r="A22" s="4">
        <v>19</v>
      </c>
      <c r="B22" s="4"/>
      <c r="C22" s="6" t="s">
        <v>53</v>
      </c>
      <c r="D22" s="6" t="s">
        <v>310</v>
      </c>
      <c r="E22" s="6">
        <v>2.8</v>
      </c>
      <c r="F22" s="6" t="s">
        <v>42</v>
      </c>
      <c r="G22" s="6">
        <f t="shared" si="0"/>
        <v>266</v>
      </c>
      <c r="H22" s="4"/>
    </row>
    <row r="23" customHeight="true" spans="1:8">
      <c r="A23" s="4">
        <v>20</v>
      </c>
      <c r="B23" s="4"/>
      <c r="C23" s="6" t="s">
        <v>55</v>
      </c>
      <c r="D23" s="6" t="s">
        <v>310</v>
      </c>
      <c r="E23" s="6">
        <v>1.5</v>
      </c>
      <c r="F23" s="6" t="s">
        <v>16</v>
      </c>
      <c r="G23" s="6">
        <f t="shared" si="0"/>
        <v>142.5</v>
      </c>
      <c r="H23" s="4"/>
    </row>
    <row r="24" customHeight="true" spans="1:8">
      <c r="A24" s="4">
        <v>21</v>
      </c>
      <c r="B24" s="4"/>
      <c r="C24" s="6" t="s">
        <v>57</v>
      </c>
      <c r="D24" s="6" t="s">
        <v>310</v>
      </c>
      <c r="E24" s="6">
        <v>5</v>
      </c>
      <c r="F24" s="6" t="s">
        <v>16</v>
      </c>
      <c r="G24" s="6">
        <f t="shared" si="0"/>
        <v>475</v>
      </c>
      <c r="H24" s="4"/>
    </row>
    <row r="25" customHeight="true" spans="1:8">
      <c r="A25" s="4">
        <v>22</v>
      </c>
      <c r="B25" s="12" t="s">
        <v>12</v>
      </c>
      <c r="C25" s="6" t="s">
        <v>59</v>
      </c>
      <c r="D25" s="6" t="s">
        <v>310</v>
      </c>
      <c r="E25" s="6">
        <v>3.6</v>
      </c>
      <c r="F25" s="6" t="s">
        <v>42</v>
      </c>
      <c r="G25" s="6">
        <f t="shared" si="0"/>
        <v>342</v>
      </c>
      <c r="H25" s="4"/>
    </row>
    <row r="26" customHeight="true" spans="1:8">
      <c r="A26" s="4">
        <v>23</v>
      </c>
      <c r="B26" s="12"/>
      <c r="C26" s="6" t="s">
        <v>61</v>
      </c>
      <c r="D26" s="6" t="s">
        <v>310</v>
      </c>
      <c r="E26" s="6">
        <v>1.8</v>
      </c>
      <c r="F26" s="6" t="s">
        <v>42</v>
      </c>
      <c r="G26" s="6">
        <f t="shared" si="0"/>
        <v>171</v>
      </c>
      <c r="H26" s="4"/>
    </row>
    <row r="27" customHeight="true" spans="1:8">
      <c r="A27" s="4">
        <v>24</v>
      </c>
      <c r="B27" s="12"/>
      <c r="C27" s="6" t="s">
        <v>63</v>
      </c>
      <c r="D27" s="6" t="s">
        <v>310</v>
      </c>
      <c r="E27" s="6">
        <v>2.6</v>
      </c>
      <c r="F27" s="6" t="s">
        <v>42</v>
      </c>
      <c r="G27" s="6">
        <f t="shared" si="0"/>
        <v>247</v>
      </c>
      <c r="H27" s="4"/>
    </row>
    <row r="28" customHeight="true" spans="1:8">
      <c r="A28" s="4">
        <v>25</v>
      </c>
      <c r="B28" s="12"/>
      <c r="C28" s="6" t="s">
        <v>65</v>
      </c>
      <c r="D28" s="6" t="s">
        <v>310</v>
      </c>
      <c r="E28" s="6">
        <v>1.6</v>
      </c>
      <c r="F28" s="6" t="s">
        <v>16</v>
      </c>
      <c r="G28" s="6">
        <f t="shared" si="0"/>
        <v>152</v>
      </c>
      <c r="H28" s="4"/>
    </row>
    <row r="29" customHeight="true" spans="1:8">
      <c r="A29" s="4">
        <v>26</v>
      </c>
      <c r="B29" s="12"/>
      <c r="C29" s="6" t="s">
        <v>67</v>
      </c>
      <c r="D29" s="6" t="s">
        <v>310</v>
      </c>
      <c r="E29" s="6">
        <v>16.7</v>
      </c>
      <c r="F29" s="24" t="s">
        <v>69</v>
      </c>
      <c r="G29" s="6">
        <f t="shared" si="0"/>
        <v>1586.5</v>
      </c>
      <c r="H29" s="4"/>
    </row>
    <row r="30" customHeight="true" spans="1:8">
      <c r="A30" s="4">
        <v>27</v>
      </c>
      <c r="B30" s="12"/>
      <c r="C30" s="6" t="s">
        <v>70</v>
      </c>
      <c r="D30" s="6" t="s">
        <v>310</v>
      </c>
      <c r="E30" s="6">
        <v>2.3</v>
      </c>
      <c r="F30" s="6" t="s">
        <v>42</v>
      </c>
      <c r="G30" s="6">
        <f t="shared" si="0"/>
        <v>218.5</v>
      </c>
      <c r="H30" s="4"/>
    </row>
    <row r="31" customHeight="true" spans="1:8">
      <c r="A31" s="4">
        <v>28</v>
      </c>
      <c r="B31" s="12"/>
      <c r="C31" s="6" t="s">
        <v>72</v>
      </c>
      <c r="D31" s="6" t="s">
        <v>310</v>
      </c>
      <c r="E31" s="6">
        <v>2.6</v>
      </c>
      <c r="F31" s="6" t="s">
        <v>42</v>
      </c>
      <c r="G31" s="6">
        <f t="shared" si="0"/>
        <v>247</v>
      </c>
      <c r="H31" s="4"/>
    </row>
    <row r="32" customHeight="true" spans="1:8">
      <c r="A32" s="4">
        <v>29</v>
      </c>
      <c r="B32" s="13"/>
      <c r="C32" s="6" t="s">
        <v>74</v>
      </c>
      <c r="D32" s="6" t="s">
        <v>310</v>
      </c>
      <c r="E32" s="6">
        <v>5.6</v>
      </c>
      <c r="F32" s="6" t="s">
        <v>42</v>
      </c>
      <c r="G32" s="6">
        <f t="shared" si="0"/>
        <v>532</v>
      </c>
      <c r="H32" s="4"/>
    </row>
    <row r="33" customHeight="true" spans="1:8">
      <c r="A33" s="4">
        <v>30</v>
      </c>
      <c r="B33" s="11" t="s">
        <v>76</v>
      </c>
      <c r="C33" s="6" t="s">
        <v>77</v>
      </c>
      <c r="D33" s="6" t="s">
        <v>15</v>
      </c>
      <c r="E33" s="6">
        <v>1.2</v>
      </c>
      <c r="F33" s="9" t="s">
        <v>16</v>
      </c>
      <c r="G33" s="6">
        <f t="shared" si="0"/>
        <v>114</v>
      </c>
      <c r="H33" s="4"/>
    </row>
    <row r="34" customHeight="true" spans="1:8">
      <c r="A34" s="4">
        <v>31</v>
      </c>
      <c r="B34" s="12"/>
      <c r="C34" s="6" t="s">
        <v>79</v>
      </c>
      <c r="D34" s="6" t="s">
        <v>15</v>
      </c>
      <c r="E34" s="6">
        <v>1.1</v>
      </c>
      <c r="F34" s="9" t="s">
        <v>16</v>
      </c>
      <c r="G34" s="6">
        <f t="shared" si="0"/>
        <v>104.5</v>
      </c>
      <c r="H34" s="4"/>
    </row>
    <row r="35" customHeight="true" spans="1:8">
      <c r="A35" s="4">
        <v>32</v>
      </c>
      <c r="B35" s="12"/>
      <c r="C35" s="6" t="s">
        <v>81</v>
      </c>
      <c r="D35" s="6" t="s">
        <v>15</v>
      </c>
      <c r="E35" s="6">
        <v>0.3</v>
      </c>
      <c r="F35" s="9" t="s">
        <v>16</v>
      </c>
      <c r="G35" s="6">
        <f t="shared" si="0"/>
        <v>28.5</v>
      </c>
      <c r="H35" s="4"/>
    </row>
    <row r="36" customHeight="true" spans="1:8">
      <c r="A36" s="4">
        <v>33</v>
      </c>
      <c r="B36" s="12"/>
      <c r="C36" s="6" t="s">
        <v>83</v>
      </c>
      <c r="D36" s="6" t="s">
        <v>15</v>
      </c>
      <c r="E36" s="6">
        <v>0.5</v>
      </c>
      <c r="F36" s="9" t="s">
        <v>16</v>
      </c>
      <c r="G36" s="6">
        <f t="shared" si="0"/>
        <v>47.5</v>
      </c>
      <c r="H36" s="4"/>
    </row>
    <row r="37" customHeight="true" spans="1:8">
      <c r="A37" s="4">
        <v>34</v>
      </c>
      <c r="B37" s="12"/>
      <c r="C37" s="6" t="s">
        <v>85</v>
      </c>
      <c r="D37" s="6" t="s">
        <v>15</v>
      </c>
      <c r="E37" s="6">
        <v>0.2</v>
      </c>
      <c r="F37" s="9" t="s">
        <v>16</v>
      </c>
      <c r="G37" s="6">
        <f t="shared" si="0"/>
        <v>19</v>
      </c>
      <c r="H37" s="4"/>
    </row>
    <row r="38" customHeight="true" spans="1:8">
      <c r="A38" s="4">
        <v>35</v>
      </c>
      <c r="B38" s="12"/>
      <c r="C38" s="6" t="s">
        <v>87</v>
      </c>
      <c r="D38" s="6" t="s">
        <v>15</v>
      </c>
      <c r="E38" s="6">
        <v>0.3</v>
      </c>
      <c r="F38" s="9" t="s">
        <v>16</v>
      </c>
      <c r="G38" s="6">
        <f t="shared" si="0"/>
        <v>28.5</v>
      </c>
      <c r="H38" s="4"/>
    </row>
    <row r="39" customHeight="true" spans="1:8">
      <c r="A39" s="4">
        <v>36</v>
      </c>
      <c r="B39" s="12"/>
      <c r="C39" s="6" t="s">
        <v>89</v>
      </c>
      <c r="D39" s="6" t="s">
        <v>15</v>
      </c>
      <c r="E39" s="6">
        <v>1.3</v>
      </c>
      <c r="F39" s="9" t="s">
        <v>16</v>
      </c>
      <c r="G39" s="6">
        <f t="shared" si="0"/>
        <v>123.5</v>
      </c>
      <c r="H39" s="4"/>
    </row>
    <row r="40" customHeight="true" spans="1:8">
      <c r="A40" s="4">
        <v>37</v>
      </c>
      <c r="B40" s="12"/>
      <c r="C40" s="6" t="s">
        <v>91</v>
      </c>
      <c r="D40" s="6" t="s">
        <v>15</v>
      </c>
      <c r="E40" s="6">
        <v>1</v>
      </c>
      <c r="F40" s="9" t="s">
        <v>16</v>
      </c>
      <c r="G40" s="6">
        <f t="shared" si="0"/>
        <v>95</v>
      </c>
      <c r="H40" s="4"/>
    </row>
    <row r="41" customHeight="true" spans="1:8">
      <c r="A41" s="4">
        <v>38</v>
      </c>
      <c r="B41" s="12"/>
      <c r="C41" s="6" t="s">
        <v>93</v>
      </c>
      <c r="D41" s="6" t="s">
        <v>15</v>
      </c>
      <c r="E41" s="6">
        <v>0.2</v>
      </c>
      <c r="F41" s="9" t="s">
        <v>16</v>
      </c>
      <c r="G41" s="6">
        <f t="shared" si="0"/>
        <v>19</v>
      </c>
      <c r="H41" s="4"/>
    </row>
    <row r="42" customHeight="true" spans="1:8">
      <c r="A42" s="4">
        <v>39</v>
      </c>
      <c r="B42" s="12"/>
      <c r="C42" s="6" t="s">
        <v>95</v>
      </c>
      <c r="D42" s="6" t="s">
        <v>15</v>
      </c>
      <c r="E42" s="6">
        <v>0.8</v>
      </c>
      <c r="F42" s="9" t="s">
        <v>16</v>
      </c>
      <c r="G42" s="6">
        <f t="shared" si="0"/>
        <v>76</v>
      </c>
      <c r="H42" s="4"/>
    </row>
    <row r="43" customHeight="true" spans="1:8">
      <c r="A43" s="4">
        <v>40</v>
      </c>
      <c r="B43" s="12"/>
      <c r="C43" s="6" t="s">
        <v>97</v>
      </c>
      <c r="D43" s="6" t="s">
        <v>15</v>
      </c>
      <c r="E43" s="6">
        <v>1</v>
      </c>
      <c r="F43" s="9" t="s">
        <v>16</v>
      </c>
      <c r="G43" s="6">
        <f t="shared" si="0"/>
        <v>95</v>
      </c>
      <c r="H43" s="4"/>
    </row>
    <row r="44" customHeight="true" spans="1:8">
      <c r="A44" s="4">
        <v>41</v>
      </c>
      <c r="B44" s="12"/>
      <c r="C44" s="6" t="s">
        <v>99</v>
      </c>
      <c r="D44" s="6" t="s">
        <v>15</v>
      </c>
      <c r="E44" s="6">
        <v>0.3</v>
      </c>
      <c r="F44" s="9" t="s">
        <v>16</v>
      </c>
      <c r="G44" s="6">
        <f t="shared" si="0"/>
        <v>28.5</v>
      </c>
      <c r="H44" s="4"/>
    </row>
    <row r="45" customHeight="true" spans="1:8">
      <c r="A45" s="4">
        <v>42</v>
      </c>
      <c r="B45" s="13"/>
      <c r="C45" s="6" t="s">
        <v>101</v>
      </c>
      <c r="D45" s="6" t="s">
        <v>15</v>
      </c>
      <c r="E45" s="6">
        <v>0.9</v>
      </c>
      <c r="F45" s="9" t="s">
        <v>16</v>
      </c>
      <c r="G45" s="6">
        <f t="shared" si="0"/>
        <v>85.5</v>
      </c>
      <c r="H45" s="4"/>
    </row>
    <row r="46" customHeight="true" spans="1:8">
      <c r="A46" s="4">
        <v>43</v>
      </c>
      <c r="B46" s="4" t="s">
        <v>76</v>
      </c>
      <c r="C46" s="6" t="s">
        <v>103</v>
      </c>
      <c r="D46" s="6" t="s">
        <v>15</v>
      </c>
      <c r="E46" s="6">
        <v>0.2</v>
      </c>
      <c r="F46" s="9" t="s">
        <v>16</v>
      </c>
      <c r="G46" s="6">
        <f t="shared" si="0"/>
        <v>19</v>
      </c>
      <c r="H46" s="4"/>
    </row>
    <row r="47" customHeight="true" spans="1:8">
      <c r="A47" s="4">
        <v>44</v>
      </c>
      <c r="B47" s="4"/>
      <c r="C47" s="6" t="s">
        <v>105</v>
      </c>
      <c r="D47" s="6" t="s">
        <v>15</v>
      </c>
      <c r="E47" s="6">
        <v>0.8</v>
      </c>
      <c r="F47" s="9" t="s">
        <v>16</v>
      </c>
      <c r="G47" s="6">
        <f t="shared" si="0"/>
        <v>76</v>
      </c>
      <c r="H47" s="4"/>
    </row>
    <row r="48" customHeight="true" spans="1:8">
      <c r="A48" s="4">
        <v>45</v>
      </c>
      <c r="B48" s="4"/>
      <c r="C48" s="6" t="s">
        <v>107</v>
      </c>
      <c r="D48" s="6" t="s">
        <v>15</v>
      </c>
      <c r="E48" s="6">
        <v>0.2</v>
      </c>
      <c r="F48" s="9" t="s">
        <v>16</v>
      </c>
      <c r="G48" s="6">
        <f t="shared" si="0"/>
        <v>19</v>
      </c>
      <c r="H48" s="4"/>
    </row>
    <row r="49" customHeight="true" spans="1:8">
      <c r="A49" s="4">
        <v>46</v>
      </c>
      <c r="B49" s="4"/>
      <c r="C49" s="6" t="s">
        <v>109</v>
      </c>
      <c r="D49" s="6" t="s">
        <v>15</v>
      </c>
      <c r="E49" s="6">
        <v>1</v>
      </c>
      <c r="F49" s="9" t="s">
        <v>16</v>
      </c>
      <c r="G49" s="6">
        <f t="shared" si="0"/>
        <v>95</v>
      </c>
      <c r="H49" s="4"/>
    </row>
    <row r="50" customHeight="true" spans="1:8">
      <c r="A50" s="4">
        <v>47</v>
      </c>
      <c r="B50" s="4"/>
      <c r="C50" s="6" t="s">
        <v>111</v>
      </c>
      <c r="D50" s="6" t="s">
        <v>15</v>
      </c>
      <c r="E50" s="6">
        <v>1</v>
      </c>
      <c r="F50" s="9" t="s">
        <v>16</v>
      </c>
      <c r="G50" s="6">
        <f t="shared" si="0"/>
        <v>95</v>
      </c>
      <c r="H50" s="4"/>
    </row>
    <row r="51" customHeight="true" spans="1:8">
      <c r="A51" s="4">
        <v>48</v>
      </c>
      <c r="B51" s="4"/>
      <c r="C51" s="6" t="s">
        <v>113</v>
      </c>
      <c r="D51" s="6" t="s">
        <v>15</v>
      </c>
      <c r="E51" s="6">
        <v>0.3</v>
      </c>
      <c r="F51" s="9" t="s">
        <v>16</v>
      </c>
      <c r="G51" s="6">
        <f t="shared" si="0"/>
        <v>28.5</v>
      </c>
      <c r="H51" s="4"/>
    </row>
    <row r="52" customHeight="true" spans="1:8">
      <c r="A52" s="4">
        <v>49</v>
      </c>
      <c r="B52" s="4"/>
      <c r="C52" s="6" t="s">
        <v>115</v>
      </c>
      <c r="D52" s="6" t="s">
        <v>15</v>
      </c>
      <c r="E52" s="6">
        <v>0.2</v>
      </c>
      <c r="F52" s="9" t="s">
        <v>16</v>
      </c>
      <c r="G52" s="6">
        <f t="shared" si="0"/>
        <v>19</v>
      </c>
      <c r="H52" s="4"/>
    </row>
    <row r="53" customHeight="true" spans="1:8">
      <c r="A53" s="4">
        <v>50</v>
      </c>
      <c r="B53" s="4"/>
      <c r="C53" s="6" t="s">
        <v>117</v>
      </c>
      <c r="D53" s="6" t="s">
        <v>15</v>
      </c>
      <c r="E53" s="6">
        <v>0.4</v>
      </c>
      <c r="F53" s="9" t="s">
        <v>16</v>
      </c>
      <c r="G53" s="6">
        <f t="shared" si="0"/>
        <v>38</v>
      </c>
      <c r="H53" s="4"/>
    </row>
    <row r="54" customHeight="true" spans="1:8">
      <c r="A54" s="4">
        <v>51</v>
      </c>
      <c r="B54" s="4"/>
      <c r="C54" s="6" t="s">
        <v>119</v>
      </c>
      <c r="D54" s="6" t="s">
        <v>15</v>
      </c>
      <c r="E54" s="6">
        <v>0.2</v>
      </c>
      <c r="F54" s="9" t="s">
        <v>16</v>
      </c>
      <c r="G54" s="6">
        <f t="shared" si="0"/>
        <v>19</v>
      </c>
      <c r="H54" s="4"/>
    </row>
    <row r="55" customHeight="true" spans="1:8">
      <c r="A55" s="4">
        <v>52</v>
      </c>
      <c r="B55" s="4"/>
      <c r="C55" s="7" t="s">
        <v>121</v>
      </c>
      <c r="D55" s="6" t="s">
        <v>15</v>
      </c>
      <c r="E55" s="6">
        <v>1</v>
      </c>
      <c r="F55" s="9" t="s">
        <v>16</v>
      </c>
      <c r="G55" s="6">
        <f t="shared" si="0"/>
        <v>95</v>
      </c>
      <c r="H55" s="4"/>
    </row>
    <row r="56" customHeight="true" spans="1:8">
      <c r="A56" s="4">
        <v>53</v>
      </c>
      <c r="B56" s="4"/>
      <c r="C56" s="6" t="s">
        <v>123</v>
      </c>
      <c r="D56" s="6" t="s">
        <v>15</v>
      </c>
      <c r="E56" s="6">
        <v>0.3</v>
      </c>
      <c r="F56" s="9" t="s">
        <v>16</v>
      </c>
      <c r="G56" s="6">
        <f t="shared" si="0"/>
        <v>28.5</v>
      </c>
      <c r="H56" s="4"/>
    </row>
    <row r="57" customHeight="true" spans="1:8">
      <c r="A57" s="4">
        <v>54</v>
      </c>
      <c r="B57" s="4"/>
      <c r="C57" s="6" t="s">
        <v>125</v>
      </c>
      <c r="D57" s="6" t="s">
        <v>15</v>
      </c>
      <c r="E57" s="6">
        <v>0.5</v>
      </c>
      <c r="F57" s="9" t="s">
        <v>16</v>
      </c>
      <c r="G57" s="6">
        <f t="shared" si="0"/>
        <v>47.5</v>
      </c>
      <c r="H57" s="14"/>
    </row>
    <row r="58" customHeight="true" spans="1:8">
      <c r="A58" s="4">
        <v>55</v>
      </c>
      <c r="B58" s="4"/>
      <c r="C58" s="6" t="s">
        <v>127</v>
      </c>
      <c r="D58" s="6" t="s">
        <v>15</v>
      </c>
      <c r="E58" s="6">
        <v>0.5</v>
      </c>
      <c r="F58" s="9" t="s">
        <v>16</v>
      </c>
      <c r="G58" s="6">
        <f t="shared" si="0"/>
        <v>47.5</v>
      </c>
      <c r="H58" s="14"/>
    </row>
    <row r="59" customHeight="true" spans="1:8">
      <c r="A59" s="4">
        <v>56</v>
      </c>
      <c r="B59" s="4"/>
      <c r="C59" s="6" t="s">
        <v>129</v>
      </c>
      <c r="D59" s="6" t="s">
        <v>15</v>
      </c>
      <c r="E59" s="6">
        <v>0.6</v>
      </c>
      <c r="F59" s="9" t="s">
        <v>16</v>
      </c>
      <c r="G59" s="6">
        <f t="shared" si="0"/>
        <v>57</v>
      </c>
      <c r="H59" s="14"/>
    </row>
    <row r="60" customHeight="true" spans="1:8">
      <c r="A60" s="4">
        <v>57</v>
      </c>
      <c r="B60" s="4"/>
      <c r="C60" s="6" t="s">
        <v>131</v>
      </c>
      <c r="D60" s="6" t="s">
        <v>15</v>
      </c>
      <c r="E60" s="6">
        <v>0.6</v>
      </c>
      <c r="F60" s="9" t="s">
        <v>16</v>
      </c>
      <c r="G60" s="6">
        <f t="shared" si="0"/>
        <v>57</v>
      </c>
      <c r="H60" s="14"/>
    </row>
    <row r="61" customHeight="true" spans="1:8">
      <c r="A61" s="4">
        <v>58</v>
      </c>
      <c r="B61" s="4"/>
      <c r="C61" s="6" t="s">
        <v>133</v>
      </c>
      <c r="D61" s="6" t="s">
        <v>15</v>
      </c>
      <c r="E61" s="6">
        <v>0.6</v>
      </c>
      <c r="F61" s="9" t="s">
        <v>16</v>
      </c>
      <c r="G61" s="6">
        <f t="shared" si="0"/>
        <v>57</v>
      </c>
      <c r="H61" s="14"/>
    </row>
    <row r="62" customHeight="true" spans="1:8">
      <c r="A62" s="4">
        <v>59</v>
      </c>
      <c r="B62" s="4"/>
      <c r="C62" s="6" t="s">
        <v>135</v>
      </c>
      <c r="D62" s="6" t="s">
        <v>15</v>
      </c>
      <c r="E62" s="6">
        <v>1</v>
      </c>
      <c r="F62" s="9" t="s">
        <v>137</v>
      </c>
      <c r="G62" s="6">
        <f t="shared" si="0"/>
        <v>95</v>
      </c>
      <c r="H62" s="14"/>
    </row>
    <row r="63" customHeight="true" spans="1:8">
      <c r="A63" s="4">
        <v>60</v>
      </c>
      <c r="B63" s="4"/>
      <c r="C63" s="6" t="s">
        <v>138</v>
      </c>
      <c r="D63" s="6" t="s">
        <v>15</v>
      </c>
      <c r="E63" s="6">
        <v>0.5</v>
      </c>
      <c r="F63" s="9" t="s">
        <v>16</v>
      </c>
      <c r="G63" s="6">
        <f t="shared" si="0"/>
        <v>47.5</v>
      </c>
      <c r="H63" s="14"/>
    </row>
    <row r="64" customHeight="true" spans="1:8">
      <c r="A64" s="4">
        <v>61</v>
      </c>
      <c r="B64" s="4"/>
      <c r="C64" s="6" t="s">
        <v>140</v>
      </c>
      <c r="D64" s="6" t="s">
        <v>15</v>
      </c>
      <c r="E64" s="6">
        <v>0.8</v>
      </c>
      <c r="F64" s="9" t="s">
        <v>16</v>
      </c>
      <c r="G64" s="6">
        <f t="shared" si="0"/>
        <v>76</v>
      </c>
      <c r="H64" s="14"/>
    </row>
    <row r="65" customHeight="true" spans="1:8">
      <c r="A65" s="4">
        <v>62</v>
      </c>
      <c r="B65" s="4"/>
      <c r="C65" s="6" t="s">
        <v>142</v>
      </c>
      <c r="D65" s="6" t="s">
        <v>15</v>
      </c>
      <c r="E65" s="6">
        <v>0.5</v>
      </c>
      <c r="F65" s="9" t="s">
        <v>16</v>
      </c>
      <c r="G65" s="6">
        <f t="shared" si="0"/>
        <v>47.5</v>
      </c>
      <c r="H65" s="14"/>
    </row>
    <row r="66" customHeight="true" spans="1:8">
      <c r="A66" s="4">
        <v>63</v>
      </c>
      <c r="B66" s="4"/>
      <c r="C66" s="6" t="s">
        <v>144</v>
      </c>
      <c r="D66" s="6" t="s">
        <v>15</v>
      </c>
      <c r="E66" s="6">
        <v>0.5</v>
      </c>
      <c r="F66" s="9" t="s">
        <v>16</v>
      </c>
      <c r="G66" s="6">
        <f t="shared" si="0"/>
        <v>47.5</v>
      </c>
      <c r="H66" s="14"/>
    </row>
    <row r="67" customHeight="true" spans="1:8">
      <c r="A67" s="4">
        <v>64</v>
      </c>
      <c r="B67" s="4" t="s">
        <v>76</v>
      </c>
      <c r="C67" s="6" t="s">
        <v>146</v>
      </c>
      <c r="D67" s="6" t="s">
        <v>15</v>
      </c>
      <c r="E67" s="6">
        <v>0.8</v>
      </c>
      <c r="F67" s="9" t="s">
        <v>16</v>
      </c>
      <c r="G67" s="6">
        <f t="shared" si="0"/>
        <v>76</v>
      </c>
      <c r="H67" s="14"/>
    </row>
    <row r="68" customHeight="true" spans="1:8">
      <c r="A68" s="4">
        <v>65</v>
      </c>
      <c r="B68" s="4"/>
      <c r="C68" s="6" t="s">
        <v>148</v>
      </c>
      <c r="D68" s="6" t="s">
        <v>15</v>
      </c>
      <c r="E68" s="6">
        <v>0.2</v>
      </c>
      <c r="F68" s="9" t="s">
        <v>16</v>
      </c>
      <c r="G68" s="6">
        <f t="shared" si="0"/>
        <v>19</v>
      </c>
      <c r="H68" s="4"/>
    </row>
    <row r="69" customHeight="true" spans="1:8">
      <c r="A69" s="4">
        <v>66</v>
      </c>
      <c r="B69" s="4"/>
      <c r="C69" s="6" t="s">
        <v>150</v>
      </c>
      <c r="D69" s="6" t="s">
        <v>15</v>
      </c>
      <c r="E69" s="6">
        <v>0.5</v>
      </c>
      <c r="F69" s="9" t="s">
        <v>16</v>
      </c>
      <c r="G69" s="6">
        <f t="shared" ref="G69:G118" si="1">E69*95</f>
        <v>47.5</v>
      </c>
      <c r="H69" s="4"/>
    </row>
    <row r="70" customHeight="true" spans="1:8">
      <c r="A70" s="4">
        <v>67</v>
      </c>
      <c r="B70" s="4"/>
      <c r="C70" s="6" t="s">
        <v>152</v>
      </c>
      <c r="D70" s="6" t="s">
        <v>15</v>
      </c>
      <c r="E70" s="6">
        <v>0.5</v>
      </c>
      <c r="F70" s="9" t="s">
        <v>16</v>
      </c>
      <c r="G70" s="6">
        <f t="shared" si="1"/>
        <v>47.5</v>
      </c>
      <c r="H70" s="4"/>
    </row>
    <row r="71" customHeight="true" spans="1:8">
      <c r="A71" s="4">
        <v>68</v>
      </c>
      <c r="B71" s="4"/>
      <c r="C71" s="6" t="s">
        <v>154</v>
      </c>
      <c r="D71" s="6" t="s">
        <v>15</v>
      </c>
      <c r="E71" s="6">
        <v>0.6</v>
      </c>
      <c r="F71" s="9" t="s">
        <v>16</v>
      </c>
      <c r="G71" s="6">
        <f t="shared" si="1"/>
        <v>57</v>
      </c>
      <c r="H71" s="4"/>
    </row>
    <row r="72" customHeight="true" spans="1:8">
      <c r="A72" s="4">
        <v>69</v>
      </c>
      <c r="B72" s="4"/>
      <c r="C72" s="6" t="s">
        <v>156</v>
      </c>
      <c r="D72" s="6" t="s">
        <v>15</v>
      </c>
      <c r="E72" s="6">
        <v>1</v>
      </c>
      <c r="F72" s="9" t="s">
        <v>16</v>
      </c>
      <c r="G72" s="6">
        <f t="shared" si="1"/>
        <v>95</v>
      </c>
      <c r="H72" s="4"/>
    </row>
    <row r="73" customHeight="true" spans="1:8">
      <c r="A73" s="4">
        <v>70</v>
      </c>
      <c r="B73" s="4"/>
      <c r="C73" s="6" t="s">
        <v>158</v>
      </c>
      <c r="D73" s="6" t="s">
        <v>15</v>
      </c>
      <c r="E73" s="6">
        <v>0.5</v>
      </c>
      <c r="F73" s="9" t="s">
        <v>16</v>
      </c>
      <c r="G73" s="6">
        <f t="shared" si="1"/>
        <v>47.5</v>
      </c>
      <c r="H73" s="4"/>
    </row>
    <row r="74" customHeight="true" spans="1:8">
      <c r="A74" s="4">
        <v>71</v>
      </c>
      <c r="B74" s="4"/>
      <c r="C74" s="6" t="s">
        <v>160</v>
      </c>
      <c r="D74" s="6" t="s">
        <v>15</v>
      </c>
      <c r="E74" s="6">
        <v>0.4</v>
      </c>
      <c r="F74" s="9" t="s">
        <v>16</v>
      </c>
      <c r="G74" s="6">
        <f t="shared" si="1"/>
        <v>38</v>
      </c>
      <c r="H74" s="4"/>
    </row>
    <row r="75" customHeight="true" spans="1:8">
      <c r="A75" s="4">
        <v>72</v>
      </c>
      <c r="B75" s="4"/>
      <c r="C75" s="6" t="s">
        <v>162</v>
      </c>
      <c r="D75" s="6" t="s">
        <v>15</v>
      </c>
      <c r="E75" s="6">
        <v>0.5</v>
      </c>
      <c r="F75" s="9" t="s">
        <v>16</v>
      </c>
      <c r="G75" s="6">
        <f t="shared" si="1"/>
        <v>47.5</v>
      </c>
      <c r="H75" s="4"/>
    </row>
    <row r="76" customHeight="true" spans="1:8">
      <c r="A76" s="4">
        <v>73</v>
      </c>
      <c r="B76" s="4"/>
      <c r="C76" s="6" t="s">
        <v>164</v>
      </c>
      <c r="D76" s="6" t="s">
        <v>15</v>
      </c>
      <c r="E76" s="6">
        <v>0.7</v>
      </c>
      <c r="F76" s="9" t="s">
        <v>16</v>
      </c>
      <c r="G76" s="6">
        <f t="shared" si="1"/>
        <v>66.5</v>
      </c>
      <c r="H76" s="4"/>
    </row>
    <row r="77" customHeight="true" spans="1:8">
      <c r="A77" s="4">
        <v>74</v>
      </c>
      <c r="B77" s="4"/>
      <c r="C77" s="6" t="s">
        <v>166</v>
      </c>
      <c r="D77" s="6" t="s">
        <v>15</v>
      </c>
      <c r="E77" s="6">
        <v>0.5</v>
      </c>
      <c r="F77" s="9" t="s">
        <v>16</v>
      </c>
      <c r="G77" s="6">
        <f t="shared" si="1"/>
        <v>47.5</v>
      </c>
      <c r="H77" s="4"/>
    </row>
    <row r="78" customHeight="true" spans="1:8">
      <c r="A78" s="4">
        <v>75</v>
      </c>
      <c r="B78" s="4"/>
      <c r="C78" s="6" t="s">
        <v>168</v>
      </c>
      <c r="D78" s="6" t="s">
        <v>15</v>
      </c>
      <c r="E78" s="6">
        <v>0.5</v>
      </c>
      <c r="F78" s="9" t="s">
        <v>16</v>
      </c>
      <c r="G78" s="6">
        <f t="shared" si="1"/>
        <v>47.5</v>
      </c>
      <c r="H78" s="4"/>
    </row>
    <row r="79" customHeight="true" spans="1:8">
      <c r="A79" s="4">
        <v>76</v>
      </c>
      <c r="B79" s="4"/>
      <c r="C79" s="6" t="s">
        <v>170</v>
      </c>
      <c r="D79" s="6" t="s">
        <v>15</v>
      </c>
      <c r="E79" s="6">
        <v>1</v>
      </c>
      <c r="F79" s="9" t="s">
        <v>16</v>
      </c>
      <c r="G79" s="6">
        <f t="shared" si="1"/>
        <v>95</v>
      </c>
      <c r="H79" s="4"/>
    </row>
    <row r="80" customHeight="true" spans="1:8">
      <c r="A80" s="4">
        <v>77</v>
      </c>
      <c r="B80" s="4"/>
      <c r="C80" s="6" t="s">
        <v>172</v>
      </c>
      <c r="D80" s="6" t="s">
        <v>15</v>
      </c>
      <c r="E80" s="6">
        <v>0.7</v>
      </c>
      <c r="F80" s="9" t="s">
        <v>16</v>
      </c>
      <c r="G80" s="6">
        <f t="shared" si="1"/>
        <v>66.5</v>
      </c>
      <c r="H80" s="4"/>
    </row>
    <row r="81" customHeight="true" spans="1:8">
      <c r="A81" s="4">
        <v>78</v>
      </c>
      <c r="B81" s="4"/>
      <c r="C81" s="6" t="s">
        <v>174</v>
      </c>
      <c r="D81" s="6" t="s">
        <v>15</v>
      </c>
      <c r="E81" s="6">
        <v>0.7</v>
      </c>
      <c r="F81" s="9" t="s">
        <v>16</v>
      </c>
      <c r="G81" s="6">
        <f t="shared" si="1"/>
        <v>66.5</v>
      </c>
      <c r="H81" s="4"/>
    </row>
    <row r="82" customHeight="true" spans="1:8">
      <c r="A82" s="4">
        <v>79</v>
      </c>
      <c r="B82" s="4"/>
      <c r="C82" s="6" t="s">
        <v>176</v>
      </c>
      <c r="D82" s="6" t="s">
        <v>15</v>
      </c>
      <c r="E82" s="6">
        <v>0.6</v>
      </c>
      <c r="F82" s="9" t="s">
        <v>16</v>
      </c>
      <c r="G82" s="6">
        <f t="shared" si="1"/>
        <v>57</v>
      </c>
      <c r="H82" s="23"/>
    </row>
    <row r="83" customHeight="true" spans="1:8">
      <c r="A83" s="4">
        <v>80</v>
      </c>
      <c r="B83" s="4"/>
      <c r="C83" s="6" t="s">
        <v>178</v>
      </c>
      <c r="D83" s="6" t="s">
        <v>15</v>
      </c>
      <c r="E83" s="6">
        <v>0.5</v>
      </c>
      <c r="F83" s="9" t="s">
        <v>16</v>
      </c>
      <c r="G83" s="6">
        <f t="shared" si="1"/>
        <v>47.5</v>
      </c>
      <c r="H83" s="4"/>
    </row>
    <row r="84" customHeight="true" spans="1:8">
      <c r="A84" s="4">
        <v>81</v>
      </c>
      <c r="B84" s="4"/>
      <c r="C84" s="6" t="s">
        <v>180</v>
      </c>
      <c r="D84" s="6" t="s">
        <v>15</v>
      </c>
      <c r="E84" s="6">
        <v>0.6</v>
      </c>
      <c r="F84" s="9" t="s">
        <v>16</v>
      </c>
      <c r="G84" s="6">
        <f t="shared" si="1"/>
        <v>57</v>
      </c>
      <c r="H84" s="4"/>
    </row>
    <row r="85" customHeight="true" spans="1:8">
      <c r="A85" s="4">
        <v>82</v>
      </c>
      <c r="B85" s="4"/>
      <c r="C85" s="6" t="s">
        <v>182</v>
      </c>
      <c r="D85" s="6" t="s">
        <v>15</v>
      </c>
      <c r="E85" s="6">
        <v>0.7</v>
      </c>
      <c r="F85" s="9" t="s">
        <v>16</v>
      </c>
      <c r="G85" s="6">
        <f t="shared" si="1"/>
        <v>66.5</v>
      </c>
      <c r="H85" s="4"/>
    </row>
    <row r="86" customHeight="true" spans="1:8">
      <c r="A86" s="4">
        <v>83</v>
      </c>
      <c r="B86" s="4"/>
      <c r="C86" s="6" t="s">
        <v>184</v>
      </c>
      <c r="D86" s="6" t="s">
        <v>15</v>
      </c>
      <c r="E86" s="6">
        <v>0.6</v>
      </c>
      <c r="F86" s="9" t="s">
        <v>16</v>
      </c>
      <c r="G86" s="6">
        <f t="shared" si="1"/>
        <v>57</v>
      </c>
      <c r="H86" s="4"/>
    </row>
    <row r="87" customHeight="true" spans="1:8">
      <c r="A87" s="4">
        <v>84</v>
      </c>
      <c r="B87" s="4"/>
      <c r="C87" s="6" t="s">
        <v>186</v>
      </c>
      <c r="D87" s="6" t="s">
        <v>15</v>
      </c>
      <c r="E87" s="6">
        <v>0.6</v>
      </c>
      <c r="F87" s="9" t="s">
        <v>16</v>
      </c>
      <c r="G87" s="6">
        <f t="shared" si="1"/>
        <v>57</v>
      </c>
      <c r="H87" s="4"/>
    </row>
    <row r="88" customHeight="true" spans="1:8">
      <c r="A88" s="4">
        <v>85</v>
      </c>
      <c r="B88" s="11" t="s">
        <v>76</v>
      </c>
      <c r="C88" s="6" t="s">
        <v>188</v>
      </c>
      <c r="D88" s="6" t="s">
        <v>15</v>
      </c>
      <c r="E88" s="6">
        <v>0.8</v>
      </c>
      <c r="F88" s="9" t="s">
        <v>16</v>
      </c>
      <c r="G88" s="6">
        <f t="shared" si="1"/>
        <v>76</v>
      </c>
      <c r="H88" s="4"/>
    </row>
    <row r="89" customHeight="true" spans="1:8">
      <c r="A89" s="4">
        <v>86</v>
      </c>
      <c r="B89" s="12"/>
      <c r="C89" s="6" t="s">
        <v>190</v>
      </c>
      <c r="D89" s="6" t="s">
        <v>15</v>
      </c>
      <c r="E89" s="6">
        <v>0.7</v>
      </c>
      <c r="F89" s="9" t="s">
        <v>16</v>
      </c>
      <c r="G89" s="6">
        <f t="shared" si="1"/>
        <v>66.5</v>
      </c>
      <c r="H89" s="4"/>
    </row>
    <row r="90" customHeight="true" spans="1:8">
      <c r="A90" s="4">
        <v>87</v>
      </c>
      <c r="B90" s="12"/>
      <c r="C90" s="6" t="s">
        <v>192</v>
      </c>
      <c r="D90" s="6" t="s">
        <v>15</v>
      </c>
      <c r="E90" s="6">
        <v>0.5</v>
      </c>
      <c r="F90" s="9" t="s">
        <v>16</v>
      </c>
      <c r="G90" s="6">
        <f t="shared" si="1"/>
        <v>47.5</v>
      </c>
      <c r="H90" s="4"/>
    </row>
    <row r="91" customHeight="true" spans="1:8">
      <c r="A91" s="4">
        <v>88</v>
      </c>
      <c r="B91" s="12"/>
      <c r="C91" s="6" t="s">
        <v>194</v>
      </c>
      <c r="D91" s="6" t="s">
        <v>15</v>
      </c>
      <c r="E91" s="6">
        <v>3</v>
      </c>
      <c r="F91" s="9" t="s">
        <v>16</v>
      </c>
      <c r="G91" s="6">
        <f t="shared" si="1"/>
        <v>285</v>
      </c>
      <c r="H91" s="4"/>
    </row>
    <row r="92" customHeight="true" spans="1:8">
      <c r="A92" s="4">
        <v>89</v>
      </c>
      <c r="B92" s="13"/>
      <c r="C92" s="6" t="s">
        <v>196</v>
      </c>
      <c r="D92" s="6" t="s">
        <v>15</v>
      </c>
      <c r="E92" s="6">
        <v>0.5</v>
      </c>
      <c r="F92" s="9" t="s">
        <v>16</v>
      </c>
      <c r="G92" s="6">
        <f t="shared" si="1"/>
        <v>47.5</v>
      </c>
      <c r="H92" s="4"/>
    </row>
    <row r="93" customHeight="true" spans="1:8">
      <c r="A93" s="4">
        <v>90</v>
      </c>
      <c r="B93" s="4" t="s">
        <v>198</v>
      </c>
      <c r="C93" s="4" t="s">
        <v>199</v>
      </c>
      <c r="D93" s="4" t="s">
        <v>201</v>
      </c>
      <c r="E93" s="4">
        <v>34.8</v>
      </c>
      <c r="F93" s="9" t="s">
        <v>16</v>
      </c>
      <c r="G93" s="6">
        <f t="shared" si="1"/>
        <v>3306</v>
      </c>
      <c r="H93" s="4"/>
    </row>
    <row r="94" ht="26.25" customHeight="true" spans="1:8">
      <c r="A94" s="4">
        <v>91</v>
      </c>
      <c r="B94" s="4" t="s">
        <v>311</v>
      </c>
      <c r="C94" s="4" t="s">
        <v>312</v>
      </c>
      <c r="D94" s="4" t="s">
        <v>201</v>
      </c>
      <c r="E94" s="4">
        <f>1.3*15</f>
        <v>19.5</v>
      </c>
      <c r="F94" s="9" t="s">
        <v>16</v>
      </c>
      <c r="G94" s="6">
        <f t="shared" si="1"/>
        <v>1852.5</v>
      </c>
      <c r="H94" s="4" t="s">
        <v>313</v>
      </c>
    </row>
    <row r="95" customHeight="true" spans="1:8">
      <c r="A95" s="4">
        <v>92</v>
      </c>
      <c r="B95" s="4" t="s">
        <v>202</v>
      </c>
      <c r="C95" s="4" t="s">
        <v>203</v>
      </c>
      <c r="D95" s="4" t="s">
        <v>201</v>
      </c>
      <c r="E95" s="4">
        <v>23</v>
      </c>
      <c r="F95" s="9" t="s">
        <v>16</v>
      </c>
      <c r="G95" s="6">
        <f t="shared" si="1"/>
        <v>2185</v>
      </c>
      <c r="H95" s="4"/>
    </row>
    <row r="96" customHeight="true" spans="1:8">
      <c r="A96" s="4">
        <v>93</v>
      </c>
      <c r="B96" s="4" t="s">
        <v>205</v>
      </c>
      <c r="C96" s="4" t="s">
        <v>206</v>
      </c>
      <c r="D96" s="4" t="s">
        <v>201</v>
      </c>
      <c r="E96" s="4">
        <v>36</v>
      </c>
      <c r="F96" s="9" t="s">
        <v>16</v>
      </c>
      <c r="G96" s="6">
        <f t="shared" si="1"/>
        <v>3420</v>
      </c>
      <c r="H96" s="4"/>
    </row>
    <row r="97" customHeight="true" spans="1:8">
      <c r="A97" s="4">
        <v>94</v>
      </c>
      <c r="B97" s="4" t="s">
        <v>208</v>
      </c>
      <c r="C97" s="4" t="s">
        <v>209</v>
      </c>
      <c r="D97" s="4" t="s">
        <v>15</v>
      </c>
      <c r="E97" s="4">
        <v>90</v>
      </c>
      <c r="F97" s="9" t="s">
        <v>16</v>
      </c>
      <c r="G97" s="6">
        <f t="shared" si="1"/>
        <v>8550</v>
      </c>
      <c r="H97" s="4"/>
    </row>
    <row r="98" customHeight="true" spans="1:8">
      <c r="A98" s="4">
        <v>95</v>
      </c>
      <c r="B98" s="4" t="s">
        <v>314</v>
      </c>
      <c r="C98" s="4" t="s">
        <v>315</v>
      </c>
      <c r="D98" s="4" t="s">
        <v>15</v>
      </c>
      <c r="E98" s="4">
        <f>150+197-5.4</f>
        <v>341.6</v>
      </c>
      <c r="F98" s="9" t="s">
        <v>16</v>
      </c>
      <c r="G98" s="6">
        <f t="shared" si="1"/>
        <v>32452</v>
      </c>
      <c r="H98" s="4"/>
    </row>
    <row r="99" customHeight="true" spans="1:8">
      <c r="A99" s="4">
        <v>96</v>
      </c>
      <c r="B99" s="11" t="s">
        <v>211</v>
      </c>
      <c r="C99" s="4" t="s">
        <v>212</v>
      </c>
      <c r="D99" s="4" t="s">
        <v>15</v>
      </c>
      <c r="E99" s="4">
        <v>45.2</v>
      </c>
      <c r="F99" s="9" t="s">
        <v>16</v>
      </c>
      <c r="G99" s="6">
        <f t="shared" si="1"/>
        <v>4294</v>
      </c>
      <c r="H99" s="4"/>
    </row>
    <row r="100" ht="24" customHeight="true" spans="1:8">
      <c r="A100" s="4">
        <v>97</v>
      </c>
      <c r="B100" s="13"/>
      <c r="C100" s="4" t="s">
        <v>316</v>
      </c>
      <c r="D100" s="4" t="s">
        <v>15</v>
      </c>
      <c r="E100" s="4">
        <v>8</v>
      </c>
      <c r="F100" s="9" t="s">
        <v>16</v>
      </c>
      <c r="G100" s="6">
        <f t="shared" si="1"/>
        <v>760</v>
      </c>
      <c r="H100" s="4" t="s">
        <v>313</v>
      </c>
    </row>
    <row r="101" customHeight="true" spans="1:8">
      <c r="A101" s="4">
        <v>98</v>
      </c>
      <c r="B101" s="11" t="s">
        <v>214</v>
      </c>
      <c r="C101" s="4" t="s">
        <v>215</v>
      </c>
      <c r="D101" s="4" t="s">
        <v>15</v>
      </c>
      <c r="E101" s="4">
        <v>102</v>
      </c>
      <c r="F101" s="9" t="s">
        <v>16</v>
      </c>
      <c r="G101" s="6">
        <f t="shared" si="1"/>
        <v>9690</v>
      </c>
      <c r="H101" s="4"/>
    </row>
    <row r="102" customHeight="true" spans="1:8">
      <c r="A102" s="4">
        <v>99</v>
      </c>
      <c r="B102" s="13"/>
      <c r="C102" s="4" t="s">
        <v>317</v>
      </c>
      <c r="D102" s="4" t="s">
        <v>15</v>
      </c>
      <c r="E102" s="4">
        <v>512.5</v>
      </c>
      <c r="F102" s="9" t="s">
        <v>318</v>
      </c>
      <c r="G102" s="6">
        <f t="shared" si="1"/>
        <v>48687.5</v>
      </c>
      <c r="H102" s="4"/>
    </row>
    <row r="103" customHeight="true" spans="1:8">
      <c r="A103" s="4">
        <v>100</v>
      </c>
      <c r="B103" s="11" t="s">
        <v>217</v>
      </c>
      <c r="C103" s="4" t="s">
        <v>319</v>
      </c>
      <c r="D103" s="14" t="s">
        <v>15</v>
      </c>
      <c r="E103" s="4">
        <v>163.5</v>
      </c>
      <c r="F103" s="4" t="s">
        <v>320</v>
      </c>
      <c r="G103" s="6">
        <f t="shared" si="1"/>
        <v>15532.5</v>
      </c>
      <c r="H103" s="4"/>
    </row>
    <row r="104" customHeight="true" spans="1:8">
      <c r="A104" s="4">
        <v>101</v>
      </c>
      <c r="B104" s="13"/>
      <c r="C104" s="4" t="s">
        <v>218</v>
      </c>
      <c r="D104" s="14" t="s">
        <v>15</v>
      </c>
      <c r="E104" s="4">
        <v>20</v>
      </c>
      <c r="F104" s="4" t="s">
        <v>137</v>
      </c>
      <c r="G104" s="6">
        <f t="shared" si="1"/>
        <v>1900</v>
      </c>
      <c r="H104" s="4"/>
    </row>
    <row r="105" customHeight="true" spans="1:8">
      <c r="A105" s="4">
        <v>102</v>
      </c>
      <c r="B105" s="11" t="s">
        <v>220</v>
      </c>
      <c r="C105" s="4" t="s">
        <v>221</v>
      </c>
      <c r="D105" s="4" t="s">
        <v>15</v>
      </c>
      <c r="E105" s="4">
        <v>220</v>
      </c>
      <c r="F105" s="9" t="s">
        <v>16</v>
      </c>
      <c r="G105" s="6">
        <f t="shared" si="1"/>
        <v>20900</v>
      </c>
      <c r="H105" s="4"/>
    </row>
    <row r="106" customHeight="true" spans="1:8">
      <c r="A106" s="4">
        <v>103</v>
      </c>
      <c r="B106" s="13"/>
      <c r="C106" s="4" t="s">
        <v>223</v>
      </c>
      <c r="D106" s="4" t="s">
        <v>201</v>
      </c>
      <c r="E106" s="4">
        <v>66</v>
      </c>
      <c r="F106" s="9" t="s">
        <v>16</v>
      </c>
      <c r="G106" s="6">
        <f t="shared" si="1"/>
        <v>6270</v>
      </c>
      <c r="H106" s="4"/>
    </row>
    <row r="107" customHeight="true" spans="1:8">
      <c r="A107" s="4">
        <v>104</v>
      </c>
      <c r="B107" s="11" t="s">
        <v>225</v>
      </c>
      <c r="C107" s="4" t="s">
        <v>226</v>
      </c>
      <c r="D107" s="4" t="s">
        <v>15</v>
      </c>
      <c r="E107" s="4">
        <v>15</v>
      </c>
      <c r="F107" s="9" t="s">
        <v>16</v>
      </c>
      <c r="G107" s="6">
        <f t="shared" si="1"/>
        <v>1425</v>
      </c>
      <c r="H107" s="4"/>
    </row>
    <row r="108" customHeight="true" spans="1:8">
      <c r="A108" s="4">
        <v>105</v>
      </c>
      <c r="B108" s="13"/>
      <c r="C108" s="4" t="s">
        <v>228</v>
      </c>
      <c r="D108" s="4" t="s">
        <v>15</v>
      </c>
      <c r="E108" s="4">
        <v>17</v>
      </c>
      <c r="F108" s="9" t="s">
        <v>16</v>
      </c>
      <c r="G108" s="6">
        <f t="shared" si="1"/>
        <v>1615</v>
      </c>
      <c r="H108" s="4"/>
    </row>
    <row r="109" customHeight="true" spans="1:8">
      <c r="A109" s="4">
        <v>106</v>
      </c>
      <c r="B109" s="11" t="s">
        <v>230</v>
      </c>
      <c r="C109" s="4" t="s">
        <v>231</v>
      </c>
      <c r="D109" s="4" t="s">
        <v>15</v>
      </c>
      <c r="E109" s="4">
        <v>1.2</v>
      </c>
      <c r="F109" s="9" t="s">
        <v>16</v>
      </c>
      <c r="G109" s="6">
        <f t="shared" si="1"/>
        <v>114</v>
      </c>
      <c r="H109" s="4"/>
    </row>
    <row r="110" customHeight="true" spans="1:8">
      <c r="A110" s="4">
        <v>107</v>
      </c>
      <c r="B110" s="12"/>
      <c r="C110" s="4" t="s">
        <v>233</v>
      </c>
      <c r="D110" s="4" t="s">
        <v>15</v>
      </c>
      <c r="E110" s="4">
        <v>38.6</v>
      </c>
      <c r="F110" s="9" t="s">
        <v>16</v>
      </c>
      <c r="G110" s="6">
        <f t="shared" si="1"/>
        <v>3667</v>
      </c>
      <c r="H110" s="4"/>
    </row>
    <row r="111" customHeight="true" spans="1:8">
      <c r="A111" s="4">
        <v>108</v>
      </c>
      <c r="B111" s="12"/>
      <c r="C111" s="4" t="s">
        <v>235</v>
      </c>
      <c r="D111" s="4" t="s">
        <v>15</v>
      </c>
      <c r="E111" s="4">
        <v>1.5</v>
      </c>
      <c r="F111" s="9" t="s">
        <v>16</v>
      </c>
      <c r="G111" s="6">
        <f t="shared" si="1"/>
        <v>142.5</v>
      </c>
      <c r="H111" s="4"/>
    </row>
    <row r="112" customHeight="true" spans="1:8">
      <c r="A112" s="4">
        <v>109</v>
      </c>
      <c r="B112" s="13"/>
      <c r="C112" s="4" t="s">
        <v>237</v>
      </c>
      <c r="D112" s="4" t="s">
        <v>15</v>
      </c>
      <c r="E112" s="4">
        <v>20</v>
      </c>
      <c r="F112" s="9" t="s">
        <v>16</v>
      </c>
      <c r="G112" s="6">
        <f t="shared" si="1"/>
        <v>1900</v>
      </c>
      <c r="H112" s="4"/>
    </row>
    <row r="113" customHeight="true" spans="1:8">
      <c r="A113" s="4">
        <v>110</v>
      </c>
      <c r="B113" s="11" t="s">
        <v>239</v>
      </c>
      <c r="C113" s="14" t="s">
        <v>304</v>
      </c>
      <c r="D113" s="4" t="s">
        <v>15</v>
      </c>
      <c r="E113" s="14">
        <v>570</v>
      </c>
      <c r="F113" s="4" t="s">
        <v>16</v>
      </c>
      <c r="G113" s="6">
        <f t="shared" si="1"/>
        <v>54150</v>
      </c>
      <c r="H113" s="4"/>
    </row>
    <row r="114" customHeight="true" spans="1:8">
      <c r="A114" s="4">
        <v>111</v>
      </c>
      <c r="B114" s="12"/>
      <c r="C114" s="14" t="s">
        <v>240</v>
      </c>
      <c r="D114" s="4" t="s">
        <v>15</v>
      </c>
      <c r="E114" s="14">
        <v>80</v>
      </c>
      <c r="F114" s="4" t="s">
        <v>16</v>
      </c>
      <c r="G114" s="6">
        <f t="shared" si="1"/>
        <v>7600</v>
      </c>
      <c r="H114" s="4"/>
    </row>
    <row r="115" customHeight="true" spans="1:8">
      <c r="A115" s="4">
        <v>112</v>
      </c>
      <c r="B115" s="12"/>
      <c r="C115" s="14" t="s">
        <v>242</v>
      </c>
      <c r="D115" s="4" t="s">
        <v>15</v>
      </c>
      <c r="E115" s="14">
        <v>30</v>
      </c>
      <c r="F115" s="4" t="s">
        <v>16</v>
      </c>
      <c r="G115" s="6">
        <f t="shared" si="1"/>
        <v>2850</v>
      </c>
      <c r="H115" s="4"/>
    </row>
    <row r="116" customHeight="true" spans="1:8">
      <c r="A116" s="4">
        <v>113</v>
      </c>
      <c r="B116" s="12"/>
      <c r="C116" s="14" t="s">
        <v>244</v>
      </c>
      <c r="D116" s="4" t="s">
        <v>15</v>
      </c>
      <c r="E116" s="14">
        <v>9</v>
      </c>
      <c r="F116" s="4" t="s">
        <v>16</v>
      </c>
      <c r="G116" s="6">
        <f t="shared" si="1"/>
        <v>855</v>
      </c>
      <c r="H116" s="4"/>
    </row>
    <row r="117" customHeight="true" spans="1:8">
      <c r="A117" s="4">
        <v>114</v>
      </c>
      <c r="B117" s="13"/>
      <c r="C117" s="14" t="s">
        <v>246</v>
      </c>
      <c r="D117" s="4" t="s">
        <v>15</v>
      </c>
      <c r="E117" s="14">
        <v>15</v>
      </c>
      <c r="F117" s="4" t="s">
        <v>16</v>
      </c>
      <c r="G117" s="6">
        <f t="shared" si="1"/>
        <v>1425</v>
      </c>
      <c r="H117" s="4"/>
    </row>
    <row r="118" customHeight="true" spans="1:8">
      <c r="A118" s="4">
        <v>115</v>
      </c>
      <c r="B118" s="4" t="s">
        <v>321</v>
      </c>
      <c r="C118" s="15" t="s">
        <v>307</v>
      </c>
      <c r="D118" s="4" t="s">
        <v>15</v>
      </c>
      <c r="E118" s="4">
        <f>1908-150</f>
        <v>1758</v>
      </c>
      <c r="F118" s="9" t="s">
        <v>16</v>
      </c>
      <c r="G118" s="6">
        <f t="shared" si="1"/>
        <v>167010</v>
      </c>
      <c r="H118" s="4"/>
    </row>
    <row r="119" customHeight="true" spans="1:8">
      <c r="A119" s="15" t="s">
        <v>248</v>
      </c>
      <c r="B119" s="16"/>
      <c r="C119" s="16"/>
      <c r="D119" s="4"/>
      <c r="E119" s="14">
        <f>SUM(E4:E118)</f>
        <v>4410.4</v>
      </c>
      <c r="F119" s="14">
        <f>SUM(F4:F118)</f>
        <v>0</v>
      </c>
      <c r="G119" s="14">
        <f>SUM(G4:G118)</f>
        <v>418988</v>
      </c>
      <c r="H119" s="4"/>
    </row>
    <row r="120" customHeight="true" spans="7:7">
      <c r="G120" s="19"/>
    </row>
  </sheetData>
  <mergeCells count="17">
    <mergeCell ref="A1:H1"/>
    <mergeCell ref="A2:C2"/>
    <mergeCell ref="G2:H2"/>
    <mergeCell ref="A119:C119"/>
    <mergeCell ref="B4:B24"/>
    <mergeCell ref="B25:B32"/>
    <mergeCell ref="B33:B45"/>
    <mergeCell ref="B46:B66"/>
    <mergeCell ref="B67:B87"/>
    <mergeCell ref="B88:B92"/>
    <mergeCell ref="B99:B100"/>
    <mergeCell ref="B101:B102"/>
    <mergeCell ref="B103:B104"/>
    <mergeCell ref="B105:B106"/>
    <mergeCell ref="B107:B108"/>
    <mergeCell ref="B109:B112"/>
    <mergeCell ref="B113:B117"/>
  </mergeCells>
  <pageMargins left="0.708661417322835" right="0.708661417322835" top="0.354330708661417" bottom="0.15748031496063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workbookViewId="0">
      <selection activeCell="D2" sqref="A$1:H$1048576"/>
    </sheetView>
  </sheetViews>
  <sheetFormatPr defaultColWidth="13" defaultRowHeight="22.5" customHeight="true"/>
  <cols>
    <col min="1" max="2" width="7.125" style="1" customWidth="true"/>
    <col min="3" max="3" width="13" style="1"/>
    <col min="4" max="4" width="13.125" style="1" customWidth="true"/>
    <col min="5" max="5" width="11.375" style="1" customWidth="true"/>
    <col min="6" max="6" width="13" style="1"/>
    <col min="7" max="7" width="14" style="1" customWidth="true"/>
    <col min="8" max="8" width="18.875" style="1" customWidth="true"/>
    <col min="9" max="16384" width="13" style="1"/>
  </cols>
  <sheetData>
    <row r="1" customHeight="true" spans="1:9">
      <c r="A1" s="2" t="s">
        <v>322</v>
      </c>
      <c r="B1" s="2"/>
      <c r="C1" s="2"/>
      <c r="D1" s="2"/>
      <c r="E1" s="2"/>
      <c r="F1" s="2"/>
      <c r="G1" s="2"/>
      <c r="H1" s="2"/>
      <c r="I1" s="10"/>
    </row>
    <row r="2" customHeight="true" spans="1:8">
      <c r="A2" s="3"/>
      <c r="B2" s="3"/>
      <c r="C2" s="3"/>
      <c r="G2" s="3" t="s">
        <v>1</v>
      </c>
      <c r="H2" s="3"/>
    </row>
    <row r="3" ht="32.25" customHeight="true" spans="1:8">
      <c r="A3" s="4" t="s">
        <v>2</v>
      </c>
      <c r="B3" s="4" t="s">
        <v>3</v>
      </c>
      <c r="C3" s="4" t="s">
        <v>4</v>
      </c>
      <c r="D3" s="5" t="s">
        <v>7</v>
      </c>
      <c r="E3" s="5" t="s">
        <v>8</v>
      </c>
      <c r="F3" s="5" t="s">
        <v>9</v>
      </c>
      <c r="G3" s="5" t="s">
        <v>10</v>
      </c>
      <c r="H3" s="4" t="s">
        <v>11</v>
      </c>
    </row>
    <row r="4" customHeight="true" spans="1:8">
      <c r="A4" s="4">
        <v>1</v>
      </c>
      <c r="B4" s="4" t="s">
        <v>12</v>
      </c>
      <c r="C4" s="6" t="s">
        <v>13</v>
      </c>
      <c r="D4" s="6" t="s">
        <v>310</v>
      </c>
      <c r="E4" s="6">
        <v>3</v>
      </c>
      <c r="F4" s="6" t="s">
        <v>16</v>
      </c>
      <c r="G4" s="8">
        <f>E4*5.2</f>
        <v>15.6</v>
      </c>
      <c r="H4" s="4"/>
    </row>
    <row r="5" customHeight="true" spans="1:8">
      <c r="A5" s="4">
        <v>2</v>
      </c>
      <c r="B5" s="4"/>
      <c r="C5" s="6" t="s">
        <v>17</v>
      </c>
      <c r="D5" s="6" t="s">
        <v>310</v>
      </c>
      <c r="E5" s="6">
        <v>3.1</v>
      </c>
      <c r="F5" s="6" t="s">
        <v>16</v>
      </c>
      <c r="G5" s="8">
        <f t="shared" ref="G5:G68" si="0">E5*5.2</f>
        <v>16.12</v>
      </c>
      <c r="H5" s="4"/>
    </row>
    <row r="6" customHeight="true" spans="1:8">
      <c r="A6" s="4">
        <v>3</v>
      </c>
      <c r="B6" s="4"/>
      <c r="C6" s="6" t="s">
        <v>19</v>
      </c>
      <c r="D6" s="6" t="s">
        <v>310</v>
      </c>
      <c r="E6" s="6">
        <v>2.3</v>
      </c>
      <c r="F6" s="6" t="s">
        <v>16</v>
      </c>
      <c r="G6" s="8">
        <f t="shared" si="0"/>
        <v>11.96</v>
      </c>
      <c r="H6" s="4"/>
    </row>
    <row r="7" customHeight="true" spans="1:8">
      <c r="A7" s="4">
        <v>4</v>
      </c>
      <c r="B7" s="4"/>
      <c r="C7" s="6" t="s">
        <v>21</v>
      </c>
      <c r="D7" s="6" t="s">
        <v>310</v>
      </c>
      <c r="E7" s="6">
        <v>2.1</v>
      </c>
      <c r="F7" s="6" t="s">
        <v>16</v>
      </c>
      <c r="G7" s="8">
        <f t="shared" si="0"/>
        <v>10.92</v>
      </c>
      <c r="H7" s="4"/>
    </row>
    <row r="8" customHeight="true" spans="1:8">
      <c r="A8" s="4">
        <v>5</v>
      </c>
      <c r="B8" s="4"/>
      <c r="C8" s="6" t="s">
        <v>23</v>
      </c>
      <c r="D8" s="6" t="s">
        <v>310</v>
      </c>
      <c r="E8" s="6">
        <v>1.1</v>
      </c>
      <c r="F8" s="6" t="s">
        <v>16</v>
      </c>
      <c r="G8" s="8">
        <f t="shared" si="0"/>
        <v>5.72</v>
      </c>
      <c r="H8" s="4"/>
    </row>
    <row r="9" customHeight="true" spans="1:8">
      <c r="A9" s="4">
        <v>6</v>
      </c>
      <c r="B9" s="4"/>
      <c r="C9" s="6" t="s">
        <v>25</v>
      </c>
      <c r="D9" s="6" t="s">
        <v>310</v>
      </c>
      <c r="E9" s="6">
        <v>1.5</v>
      </c>
      <c r="F9" s="6" t="s">
        <v>16</v>
      </c>
      <c r="G9" s="8">
        <f t="shared" si="0"/>
        <v>7.8</v>
      </c>
      <c r="H9" s="4"/>
    </row>
    <row r="10" customHeight="true" spans="1:8">
      <c r="A10" s="4">
        <v>7</v>
      </c>
      <c r="B10" s="4"/>
      <c r="C10" s="6" t="s">
        <v>27</v>
      </c>
      <c r="D10" s="6" t="s">
        <v>310</v>
      </c>
      <c r="E10" s="6">
        <v>3.1</v>
      </c>
      <c r="F10" s="6" t="s">
        <v>16</v>
      </c>
      <c r="G10" s="8">
        <f t="shared" si="0"/>
        <v>16.12</v>
      </c>
      <c r="H10" s="4"/>
    </row>
    <row r="11" customHeight="true" spans="1:8">
      <c r="A11" s="4">
        <v>8</v>
      </c>
      <c r="B11" s="4"/>
      <c r="C11" s="6" t="s">
        <v>29</v>
      </c>
      <c r="D11" s="6" t="s">
        <v>310</v>
      </c>
      <c r="E11" s="6">
        <v>1</v>
      </c>
      <c r="F11" s="6" t="s">
        <v>16</v>
      </c>
      <c r="G11" s="8">
        <f t="shared" si="0"/>
        <v>5.2</v>
      </c>
      <c r="H11" s="4"/>
    </row>
    <row r="12" customHeight="true" spans="1:8">
      <c r="A12" s="4">
        <v>9</v>
      </c>
      <c r="B12" s="4"/>
      <c r="C12" s="6" t="s">
        <v>31</v>
      </c>
      <c r="D12" s="6" t="s">
        <v>310</v>
      </c>
      <c r="E12" s="6">
        <v>3.3</v>
      </c>
      <c r="F12" s="6" t="s">
        <v>16</v>
      </c>
      <c r="G12" s="8">
        <f t="shared" si="0"/>
        <v>17.16</v>
      </c>
      <c r="H12" s="4"/>
    </row>
    <row r="13" customHeight="true" spans="1:8">
      <c r="A13" s="4">
        <v>10</v>
      </c>
      <c r="B13" s="4"/>
      <c r="C13" s="6" t="s">
        <v>33</v>
      </c>
      <c r="D13" s="6" t="s">
        <v>310</v>
      </c>
      <c r="E13" s="6">
        <v>7.3</v>
      </c>
      <c r="F13" s="6" t="s">
        <v>16</v>
      </c>
      <c r="G13" s="8">
        <f t="shared" si="0"/>
        <v>37.96</v>
      </c>
      <c r="H13" s="4"/>
    </row>
    <row r="14" customHeight="true" spans="1:8">
      <c r="A14" s="4">
        <v>11</v>
      </c>
      <c r="B14" s="4"/>
      <c r="C14" s="6" t="s">
        <v>35</v>
      </c>
      <c r="D14" s="6" t="s">
        <v>310</v>
      </c>
      <c r="E14" s="6">
        <v>19</v>
      </c>
      <c r="F14" s="6" t="s">
        <v>37</v>
      </c>
      <c r="G14" s="8">
        <f t="shared" si="0"/>
        <v>98.8</v>
      </c>
      <c r="H14" s="4"/>
    </row>
    <row r="15" customHeight="true" spans="1:8">
      <c r="A15" s="4">
        <v>12</v>
      </c>
      <c r="B15" s="4"/>
      <c r="C15" s="6" t="s">
        <v>38</v>
      </c>
      <c r="D15" s="6" t="s">
        <v>310</v>
      </c>
      <c r="E15" s="6">
        <v>17.3</v>
      </c>
      <c r="F15" s="6" t="s">
        <v>16</v>
      </c>
      <c r="G15" s="8">
        <f t="shared" si="0"/>
        <v>89.96</v>
      </c>
      <c r="H15" s="4"/>
    </row>
    <row r="16" customHeight="true" spans="1:8">
      <c r="A16" s="4">
        <v>13</v>
      </c>
      <c r="B16" s="4"/>
      <c r="C16" s="6" t="s">
        <v>40</v>
      </c>
      <c r="D16" s="6" t="s">
        <v>310</v>
      </c>
      <c r="E16" s="6">
        <v>8.6</v>
      </c>
      <c r="F16" s="6" t="s">
        <v>42</v>
      </c>
      <c r="G16" s="8">
        <f t="shared" si="0"/>
        <v>44.72</v>
      </c>
      <c r="H16" s="4"/>
    </row>
    <row r="17" customHeight="true" spans="1:8">
      <c r="A17" s="4">
        <v>14</v>
      </c>
      <c r="B17" s="4"/>
      <c r="C17" s="6" t="s">
        <v>43</v>
      </c>
      <c r="D17" s="6" t="s">
        <v>310</v>
      </c>
      <c r="E17" s="6">
        <v>1.2</v>
      </c>
      <c r="F17" s="6" t="s">
        <v>16</v>
      </c>
      <c r="G17" s="8">
        <f t="shared" si="0"/>
        <v>6.24</v>
      </c>
      <c r="H17" s="4"/>
    </row>
    <row r="18" customHeight="true" spans="1:8">
      <c r="A18" s="4">
        <v>15</v>
      </c>
      <c r="B18" s="4"/>
      <c r="C18" s="6" t="s">
        <v>45</v>
      </c>
      <c r="D18" s="6" t="s">
        <v>310</v>
      </c>
      <c r="E18" s="6">
        <v>3.2</v>
      </c>
      <c r="F18" s="6" t="s">
        <v>16</v>
      </c>
      <c r="G18" s="8">
        <f t="shared" si="0"/>
        <v>16.64</v>
      </c>
      <c r="H18" s="4"/>
    </row>
    <row r="19" customHeight="true" spans="1:8">
      <c r="A19" s="4">
        <v>16</v>
      </c>
      <c r="B19" s="4" t="s">
        <v>12</v>
      </c>
      <c r="C19" s="6" t="s">
        <v>47</v>
      </c>
      <c r="D19" s="6" t="s">
        <v>310</v>
      </c>
      <c r="E19" s="6">
        <v>4.5</v>
      </c>
      <c r="F19" s="6" t="s">
        <v>16</v>
      </c>
      <c r="G19" s="8">
        <f t="shared" si="0"/>
        <v>23.4</v>
      </c>
      <c r="H19" s="4"/>
    </row>
    <row r="20" customHeight="true" spans="1:8">
      <c r="A20" s="4">
        <v>17</v>
      </c>
      <c r="B20" s="4"/>
      <c r="C20" s="6" t="s">
        <v>49</v>
      </c>
      <c r="D20" s="6" t="s">
        <v>310</v>
      </c>
      <c r="E20" s="6">
        <v>1.7</v>
      </c>
      <c r="F20" s="6" t="s">
        <v>42</v>
      </c>
      <c r="G20" s="8">
        <f t="shared" si="0"/>
        <v>8.84</v>
      </c>
      <c r="H20" s="4"/>
    </row>
    <row r="21" customHeight="true" spans="1:8">
      <c r="A21" s="4">
        <v>18</v>
      </c>
      <c r="B21" s="4"/>
      <c r="C21" s="6" t="s">
        <v>51</v>
      </c>
      <c r="D21" s="6" t="s">
        <v>310</v>
      </c>
      <c r="E21" s="6">
        <v>4.6</v>
      </c>
      <c r="F21" s="6" t="s">
        <v>42</v>
      </c>
      <c r="G21" s="8">
        <f t="shared" si="0"/>
        <v>23.92</v>
      </c>
      <c r="H21" s="4"/>
    </row>
    <row r="22" customHeight="true" spans="1:8">
      <c r="A22" s="4">
        <v>19</v>
      </c>
      <c r="B22" s="4"/>
      <c r="C22" s="6" t="s">
        <v>53</v>
      </c>
      <c r="D22" s="6" t="s">
        <v>310</v>
      </c>
      <c r="E22" s="6">
        <v>2.8</v>
      </c>
      <c r="F22" s="6" t="s">
        <v>42</v>
      </c>
      <c r="G22" s="8">
        <f t="shared" si="0"/>
        <v>14.56</v>
      </c>
      <c r="H22" s="4"/>
    </row>
    <row r="23" customHeight="true" spans="1:8">
      <c r="A23" s="4">
        <v>20</v>
      </c>
      <c r="B23" s="4"/>
      <c r="C23" s="6" t="s">
        <v>55</v>
      </c>
      <c r="D23" s="6" t="s">
        <v>310</v>
      </c>
      <c r="E23" s="6">
        <v>1.5</v>
      </c>
      <c r="F23" s="6" t="s">
        <v>16</v>
      </c>
      <c r="G23" s="8">
        <f t="shared" si="0"/>
        <v>7.8</v>
      </c>
      <c r="H23" s="4"/>
    </row>
    <row r="24" customHeight="true" spans="1:8">
      <c r="A24" s="4">
        <v>21</v>
      </c>
      <c r="B24" s="4"/>
      <c r="C24" s="6" t="s">
        <v>57</v>
      </c>
      <c r="D24" s="6" t="s">
        <v>310</v>
      </c>
      <c r="E24" s="6">
        <v>5</v>
      </c>
      <c r="F24" s="6" t="s">
        <v>16</v>
      </c>
      <c r="G24" s="8">
        <f t="shared" si="0"/>
        <v>26</v>
      </c>
      <c r="H24" s="4"/>
    </row>
    <row r="25" customHeight="true" spans="1:8">
      <c r="A25" s="4">
        <v>22</v>
      </c>
      <c r="B25" s="4"/>
      <c r="C25" s="6" t="s">
        <v>59</v>
      </c>
      <c r="D25" s="6" t="s">
        <v>310</v>
      </c>
      <c r="E25" s="6">
        <v>3.6</v>
      </c>
      <c r="F25" s="6" t="s">
        <v>42</v>
      </c>
      <c r="G25" s="8">
        <f t="shared" si="0"/>
        <v>18.72</v>
      </c>
      <c r="H25" s="4"/>
    </row>
    <row r="26" customHeight="true" spans="1:8">
      <c r="A26" s="4">
        <v>23</v>
      </c>
      <c r="B26" s="4"/>
      <c r="C26" s="6" t="s">
        <v>61</v>
      </c>
      <c r="D26" s="6" t="s">
        <v>310</v>
      </c>
      <c r="E26" s="6">
        <v>1.8</v>
      </c>
      <c r="F26" s="6" t="s">
        <v>42</v>
      </c>
      <c r="G26" s="8">
        <f t="shared" si="0"/>
        <v>9.36</v>
      </c>
      <c r="H26" s="4"/>
    </row>
    <row r="27" customHeight="true" spans="1:8">
      <c r="A27" s="4">
        <v>24</v>
      </c>
      <c r="B27" s="4"/>
      <c r="C27" s="6" t="s">
        <v>63</v>
      </c>
      <c r="D27" s="6" t="s">
        <v>310</v>
      </c>
      <c r="E27" s="6">
        <v>2.6</v>
      </c>
      <c r="F27" s="6" t="s">
        <v>42</v>
      </c>
      <c r="G27" s="8">
        <f t="shared" si="0"/>
        <v>13.52</v>
      </c>
      <c r="H27" s="4"/>
    </row>
    <row r="28" customHeight="true" spans="1:8">
      <c r="A28" s="4">
        <v>25</v>
      </c>
      <c r="B28" s="4"/>
      <c r="C28" s="6" t="s">
        <v>65</v>
      </c>
      <c r="D28" s="6" t="s">
        <v>310</v>
      </c>
      <c r="E28" s="6">
        <v>1.6</v>
      </c>
      <c r="F28" s="6" t="s">
        <v>16</v>
      </c>
      <c r="G28" s="8">
        <f t="shared" si="0"/>
        <v>8.32</v>
      </c>
      <c r="H28" s="4"/>
    </row>
    <row r="29" customHeight="true" spans="1:8">
      <c r="A29" s="4">
        <v>26</v>
      </c>
      <c r="B29" s="4"/>
      <c r="C29" s="6" t="s">
        <v>67</v>
      </c>
      <c r="D29" s="6" t="s">
        <v>310</v>
      </c>
      <c r="E29" s="6">
        <v>16.7</v>
      </c>
      <c r="F29" s="7" t="s">
        <v>69</v>
      </c>
      <c r="G29" s="8">
        <f t="shared" si="0"/>
        <v>86.84</v>
      </c>
      <c r="H29" s="4"/>
    </row>
    <row r="30" customHeight="true" spans="1:8">
      <c r="A30" s="4">
        <v>27</v>
      </c>
      <c r="B30" s="4"/>
      <c r="C30" s="6" t="s">
        <v>70</v>
      </c>
      <c r="D30" s="6" t="s">
        <v>310</v>
      </c>
      <c r="E30" s="6">
        <v>2.3</v>
      </c>
      <c r="F30" s="6" t="s">
        <v>42</v>
      </c>
      <c r="G30" s="8">
        <f t="shared" si="0"/>
        <v>11.96</v>
      </c>
      <c r="H30" s="4"/>
    </row>
    <row r="31" customHeight="true" spans="1:8">
      <c r="A31" s="4">
        <v>28</v>
      </c>
      <c r="B31" s="4"/>
      <c r="C31" s="6" t="s">
        <v>72</v>
      </c>
      <c r="D31" s="6" t="s">
        <v>310</v>
      </c>
      <c r="E31" s="6">
        <v>2.6</v>
      </c>
      <c r="F31" s="6" t="s">
        <v>42</v>
      </c>
      <c r="G31" s="8">
        <f t="shared" si="0"/>
        <v>13.52</v>
      </c>
      <c r="H31" s="4"/>
    </row>
    <row r="32" customHeight="true" spans="1:8">
      <c r="A32" s="4">
        <v>29</v>
      </c>
      <c r="B32" s="4"/>
      <c r="C32" s="6" t="s">
        <v>74</v>
      </c>
      <c r="D32" s="6" t="s">
        <v>310</v>
      </c>
      <c r="E32" s="6">
        <v>5.6</v>
      </c>
      <c r="F32" s="6" t="s">
        <v>42</v>
      </c>
      <c r="G32" s="8">
        <f t="shared" si="0"/>
        <v>29.12</v>
      </c>
      <c r="H32" s="4"/>
    </row>
    <row r="33" customHeight="true" spans="1:8">
      <c r="A33" s="4">
        <v>30</v>
      </c>
      <c r="B33" s="4" t="s">
        <v>76</v>
      </c>
      <c r="C33" s="6" t="s">
        <v>77</v>
      </c>
      <c r="D33" s="6" t="s">
        <v>15</v>
      </c>
      <c r="E33" s="6">
        <v>1.2</v>
      </c>
      <c r="F33" s="9" t="s">
        <v>16</v>
      </c>
      <c r="G33" s="8">
        <f t="shared" si="0"/>
        <v>6.24</v>
      </c>
      <c r="H33" s="4"/>
    </row>
    <row r="34" customHeight="true" spans="1:8">
      <c r="A34" s="4">
        <v>31</v>
      </c>
      <c r="B34" s="4" t="s">
        <v>76</v>
      </c>
      <c r="C34" s="6" t="s">
        <v>79</v>
      </c>
      <c r="D34" s="6" t="s">
        <v>15</v>
      </c>
      <c r="E34" s="6">
        <v>1.1</v>
      </c>
      <c r="F34" s="9" t="s">
        <v>16</v>
      </c>
      <c r="G34" s="8">
        <f t="shared" si="0"/>
        <v>5.72</v>
      </c>
      <c r="H34" s="4"/>
    </row>
    <row r="35" customHeight="true" spans="1:8">
      <c r="A35" s="4">
        <v>32</v>
      </c>
      <c r="B35" s="4"/>
      <c r="C35" s="6" t="s">
        <v>81</v>
      </c>
      <c r="D35" s="6" t="s">
        <v>15</v>
      </c>
      <c r="E35" s="6">
        <v>0.3</v>
      </c>
      <c r="F35" s="9" t="s">
        <v>16</v>
      </c>
      <c r="G35" s="8">
        <f t="shared" si="0"/>
        <v>1.56</v>
      </c>
      <c r="H35" s="4"/>
    </row>
    <row r="36" customHeight="true" spans="1:8">
      <c r="A36" s="4">
        <v>33</v>
      </c>
      <c r="B36" s="4"/>
      <c r="C36" s="6" t="s">
        <v>83</v>
      </c>
      <c r="D36" s="6" t="s">
        <v>15</v>
      </c>
      <c r="E36" s="6">
        <v>0.5</v>
      </c>
      <c r="F36" s="9" t="s">
        <v>16</v>
      </c>
      <c r="G36" s="8">
        <f t="shared" si="0"/>
        <v>2.6</v>
      </c>
      <c r="H36" s="4"/>
    </row>
    <row r="37" customHeight="true" spans="1:8">
      <c r="A37" s="4">
        <v>34</v>
      </c>
      <c r="B37" s="4"/>
      <c r="C37" s="6" t="s">
        <v>85</v>
      </c>
      <c r="D37" s="6" t="s">
        <v>15</v>
      </c>
      <c r="E37" s="6">
        <v>0.2</v>
      </c>
      <c r="F37" s="9" t="s">
        <v>16</v>
      </c>
      <c r="G37" s="8">
        <f t="shared" si="0"/>
        <v>1.04</v>
      </c>
      <c r="H37" s="4"/>
    </row>
    <row r="38" customHeight="true" spans="1:8">
      <c r="A38" s="4">
        <v>35</v>
      </c>
      <c r="B38" s="4"/>
      <c r="C38" s="6" t="s">
        <v>87</v>
      </c>
      <c r="D38" s="6" t="s">
        <v>15</v>
      </c>
      <c r="E38" s="6">
        <v>0.3</v>
      </c>
      <c r="F38" s="9" t="s">
        <v>16</v>
      </c>
      <c r="G38" s="8">
        <f t="shared" si="0"/>
        <v>1.56</v>
      </c>
      <c r="H38" s="4"/>
    </row>
    <row r="39" customHeight="true" spans="1:8">
      <c r="A39" s="4">
        <v>36</v>
      </c>
      <c r="B39" s="4"/>
      <c r="C39" s="6" t="s">
        <v>89</v>
      </c>
      <c r="D39" s="6" t="s">
        <v>15</v>
      </c>
      <c r="E39" s="6">
        <v>1.3</v>
      </c>
      <c r="F39" s="9" t="s">
        <v>16</v>
      </c>
      <c r="G39" s="8">
        <f t="shared" si="0"/>
        <v>6.76</v>
      </c>
      <c r="H39" s="4"/>
    </row>
    <row r="40" customHeight="true" spans="1:8">
      <c r="A40" s="4">
        <v>37</v>
      </c>
      <c r="B40" s="4"/>
      <c r="C40" s="6" t="s">
        <v>91</v>
      </c>
      <c r="D40" s="6" t="s">
        <v>15</v>
      </c>
      <c r="E40" s="6">
        <v>1</v>
      </c>
      <c r="F40" s="9" t="s">
        <v>16</v>
      </c>
      <c r="G40" s="8">
        <f t="shared" si="0"/>
        <v>5.2</v>
      </c>
      <c r="H40" s="4"/>
    </row>
    <row r="41" customHeight="true" spans="1:8">
      <c r="A41" s="4">
        <v>38</v>
      </c>
      <c r="B41" s="4"/>
      <c r="C41" s="6" t="s">
        <v>93</v>
      </c>
      <c r="D41" s="6" t="s">
        <v>15</v>
      </c>
      <c r="E41" s="6">
        <v>0.2</v>
      </c>
      <c r="F41" s="9" t="s">
        <v>16</v>
      </c>
      <c r="G41" s="8">
        <f t="shared" si="0"/>
        <v>1.04</v>
      </c>
      <c r="H41" s="4"/>
    </row>
    <row r="42" customHeight="true" spans="1:8">
      <c r="A42" s="4">
        <v>39</v>
      </c>
      <c r="B42" s="4"/>
      <c r="C42" s="6" t="s">
        <v>95</v>
      </c>
      <c r="D42" s="6" t="s">
        <v>15</v>
      </c>
      <c r="E42" s="6">
        <v>0.8</v>
      </c>
      <c r="F42" s="9" t="s">
        <v>16</v>
      </c>
      <c r="G42" s="8">
        <f t="shared" si="0"/>
        <v>4.16</v>
      </c>
      <c r="H42" s="4"/>
    </row>
    <row r="43" customHeight="true" spans="1:8">
      <c r="A43" s="4">
        <v>40</v>
      </c>
      <c r="B43" s="4"/>
      <c r="C43" s="6" t="s">
        <v>97</v>
      </c>
      <c r="D43" s="6" t="s">
        <v>15</v>
      </c>
      <c r="E43" s="6">
        <v>1</v>
      </c>
      <c r="F43" s="9" t="s">
        <v>16</v>
      </c>
      <c r="G43" s="8">
        <f t="shared" si="0"/>
        <v>5.2</v>
      </c>
      <c r="H43" s="4"/>
    </row>
    <row r="44" customHeight="true" spans="1:8">
      <c r="A44" s="4">
        <v>41</v>
      </c>
      <c r="B44" s="4"/>
      <c r="C44" s="6" t="s">
        <v>99</v>
      </c>
      <c r="D44" s="6" t="s">
        <v>15</v>
      </c>
      <c r="E44" s="6">
        <v>0.3</v>
      </c>
      <c r="F44" s="9" t="s">
        <v>16</v>
      </c>
      <c r="G44" s="8">
        <f t="shared" si="0"/>
        <v>1.56</v>
      </c>
      <c r="H44" s="4"/>
    </row>
    <row r="45" customHeight="true" spans="1:8">
      <c r="A45" s="4">
        <v>42</v>
      </c>
      <c r="B45" s="4"/>
      <c r="C45" s="6" t="s">
        <v>101</v>
      </c>
      <c r="D45" s="6" t="s">
        <v>15</v>
      </c>
      <c r="E45" s="6">
        <v>0.9</v>
      </c>
      <c r="F45" s="9" t="s">
        <v>16</v>
      </c>
      <c r="G45" s="8">
        <f t="shared" si="0"/>
        <v>4.68</v>
      </c>
      <c r="H45" s="4"/>
    </row>
    <row r="46" customHeight="true" spans="1:8">
      <c r="A46" s="4">
        <v>43</v>
      </c>
      <c r="B46" s="4"/>
      <c r="C46" s="6" t="s">
        <v>103</v>
      </c>
      <c r="D46" s="6" t="s">
        <v>15</v>
      </c>
      <c r="E46" s="6">
        <v>0.2</v>
      </c>
      <c r="F46" s="9" t="s">
        <v>16</v>
      </c>
      <c r="G46" s="8">
        <f t="shared" si="0"/>
        <v>1.04</v>
      </c>
      <c r="H46" s="4"/>
    </row>
    <row r="47" customHeight="true" spans="1:8">
      <c r="A47" s="4">
        <v>44</v>
      </c>
      <c r="B47" s="4"/>
      <c r="C47" s="6" t="s">
        <v>105</v>
      </c>
      <c r="D47" s="6" t="s">
        <v>15</v>
      </c>
      <c r="E47" s="6">
        <v>0.8</v>
      </c>
      <c r="F47" s="9" t="s">
        <v>16</v>
      </c>
      <c r="G47" s="8">
        <f t="shared" si="0"/>
        <v>4.16</v>
      </c>
      <c r="H47" s="4"/>
    </row>
    <row r="48" customHeight="true" spans="1:8">
      <c r="A48" s="4">
        <v>45</v>
      </c>
      <c r="B48" s="4"/>
      <c r="C48" s="6" t="s">
        <v>107</v>
      </c>
      <c r="D48" s="6" t="s">
        <v>15</v>
      </c>
      <c r="E48" s="6">
        <v>0.2</v>
      </c>
      <c r="F48" s="9" t="s">
        <v>16</v>
      </c>
      <c r="G48" s="8">
        <f t="shared" si="0"/>
        <v>1.04</v>
      </c>
      <c r="H48" s="4"/>
    </row>
    <row r="49" customHeight="true" spans="1:8">
      <c r="A49" s="4">
        <v>46</v>
      </c>
      <c r="B49" s="4"/>
      <c r="C49" s="6" t="s">
        <v>109</v>
      </c>
      <c r="D49" s="6" t="s">
        <v>15</v>
      </c>
      <c r="E49" s="6">
        <v>1</v>
      </c>
      <c r="F49" s="9" t="s">
        <v>16</v>
      </c>
      <c r="G49" s="8">
        <f t="shared" si="0"/>
        <v>5.2</v>
      </c>
      <c r="H49" s="4"/>
    </row>
    <row r="50" customHeight="true" spans="1:8">
      <c r="A50" s="4">
        <v>47</v>
      </c>
      <c r="B50" s="4" t="s">
        <v>76</v>
      </c>
      <c r="C50" s="6" t="s">
        <v>111</v>
      </c>
      <c r="D50" s="6" t="s">
        <v>15</v>
      </c>
      <c r="E50" s="6">
        <v>1</v>
      </c>
      <c r="F50" s="9" t="s">
        <v>16</v>
      </c>
      <c r="G50" s="8">
        <f t="shared" si="0"/>
        <v>5.2</v>
      </c>
      <c r="H50" s="4"/>
    </row>
    <row r="51" customHeight="true" spans="1:8">
      <c r="A51" s="4">
        <v>48</v>
      </c>
      <c r="B51" s="4"/>
      <c r="C51" s="6" t="s">
        <v>113</v>
      </c>
      <c r="D51" s="6" t="s">
        <v>15</v>
      </c>
      <c r="E51" s="6">
        <v>0.3</v>
      </c>
      <c r="F51" s="9" t="s">
        <v>16</v>
      </c>
      <c r="G51" s="8">
        <f t="shared" si="0"/>
        <v>1.56</v>
      </c>
      <c r="H51" s="4"/>
    </row>
    <row r="52" customHeight="true" spans="1:8">
      <c r="A52" s="4">
        <v>49</v>
      </c>
      <c r="B52" s="4"/>
      <c r="C52" s="6" t="s">
        <v>115</v>
      </c>
      <c r="D52" s="6" t="s">
        <v>15</v>
      </c>
      <c r="E52" s="6">
        <v>0.2</v>
      </c>
      <c r="F52" s="9" t="s">
        <v>16</v>
      </c>
      <c r="G52" s="8">
        <f t="shared" si="0"/>
        <v>1.04</v>
      </c>
      <c r="H52" s="4"/>
    </row>
    <row r="53" customHeight="true" spans="1:8">
      <c r="A53" s="4">
        <v>50</v>
      </c>
      <c r="B53" s="4"/>
      <c r="C53" s="6" t="s">
        <v>117</v>
      </c>
      <c r="D53" s="6" t="s">
        <v>15</v>
      </c>
      <c r="E53" s="6">
        <v>0.4</v>
      </c>
      <c r="F53" s="9" t="s">
        <v>16</v>
      </c>
      <c r="G53" s="8">
        <f t="shared" si="0"/>
        <v>2.08</v>
      </c>
      <c r="H53" s="4"/>
    </row>
    <row r="54" customHeight="true" spans="1:8">
      <c r="A54" s="4">
        <v>51</v>
      </c>
      <c r="B54" s="4"/>
      <c r="C54" s="6" t="s">
        <v>119</v>
      </c>
      <c r="D54" s="6" t="s">
        <v>15</v>
      </c>
      <c r="E54" s="6">
        <v>0.2</v>
      </c>
      <c r="F54" s="9" t="s">
        <v>16</v>
      </c>
      <c r="G54" s="8">
        <f t="shared" si="0"/>
        <v>1.04</v>
      </c>
      <c r="H54" s="4"/>
    </row>
    <row r="55" customHeight="true" spans="1:8">
      <c r="A55" s="4">
        <v>52</v>
      </c>
      <c r="B55" s="4"/>
      <c r="C55" s="7" t="s">
        <v>121</v>
      </c>
      <c r="D55" s="6" t="s">
        <v>15</v>
      </c>
      <c r="E55" s="6">
        <v>1</v>
      </c>
      <c r="F55" s="9" t="s">
        <v>16</v>
      </c>
      <c r="G55" s="8">
        <f t="shared" si="0"/>
        <v>5.2</v>
      </c>
      <c r="H55" s="4"/>
    </row>
    <row r="56" customHeight="true" spans="1:8">
      <c r="A56" s="4">
        <v>53</v>
      </c>
      <c r="B56" s="4"/>
      <c r="C56" s="6" t="s">
        <v>123</v>
      </c>
      <c r="D56" s="6" t="s">
        <v>15</v>
      </c>
      <c r="E56" s="6">
        <v>0.3</v>
      </c>
      <c r="F56" s="9" t="s">
        <v>16</v>
      </c>
      <c r="G56" s="8">
        <f t="shared" si="0"/>
        <v>1.56</v>
      </c>
      <c r="H56" s="4"/>
    </row>
    <row r="57" customHeight="true" spans="1:8">
      <c r="A57" s="4">
        <v>54</v>
      </c>
      <c r="B57" s="4"/>
      <c r="C57" s="6" t="s">
        <v>125</v>
      </c>
      <c r="D57" s="6" t="s">
        <v>15</v>
      </c>
      <c r="E57" s="6">
        <v>0.5</v>
      </c>
      <c r="F57" s="9" t="s">
        <v>16</v>
      </c>
      <c r="G57" s="8">
        <f t="shared" si="0"/>
        <v>2.6</v>
      </c>
      <c r="H57" s="14"/>
    </row>
    <row r="58" customHeight="true" spans="1:8">
      <c r="A58" s="4">
        <v>55</v>
      </c>
      <c r="B58" s="4"/>
      <c r="C58" s="6" t="s">
        <v>127</v>
      </c>
      <c r="D58" s="6" t="s">
        <v>15</v>
      </c>
      <c r="E58" s="6">
        <v>0.5</v>
      </c>
      <c r="F58" s="9" t="s">
        <v>16</v>
      </c>
      <c r="G58" s="8">
        <f t="shared" si="0"/>
        <v>2.6</v>
      </c>
      <c r="H58" s="14"/>
    </row>
    <row r="59" customHeight="true" spans="1:8">
      <c r="A59" s="4">
        <v>56</v>
      </c>
      <c r="B59" s="4"/>
      <c r="C59" s="6" t="s">
        <v>129</v>
      </c>
      <c r="D59" s="6" t="s">
        <v>15</v>
      </c>
      <c r="E59" s="6">
        <v>0.6</v>
      </c>
      <c r="F59" s="9" t="s">
        <v>16</v>
      </c>
      <c r="G59" s="8">
        <f t="shared" si="0"/>
        <v>3.12</v>
      </c>
      <c r="H59" s="14"/>
    </row>
    <row r="60" customHeight="true" spans="1:8">
      <c r="A60" s="4">
        <v>57</v>
      </c>
      <c r="B60" s="4"/>
      <c r="C60" s="6" t="s">
        <v>131</v>
      </c>
      <c r="D60" s="6" t="s">
        <v>15</v>
      </c>
      <c r="E60" s="6">
        <v>0.6</v>
      </c>
      <c r="F60" s="9" t="s">
        <v>16</v>
      </c>
      <c r="G60" s="8">
        <f t="shared" si="0"/>
        <v>3.12</v>
      </c>
      <c r="H60" s="14"/>
    </row>
    <row r="61" customHeight="true" spans="1:8">
      <c r="A61" s="4">
        <v>58</v>
      </c>
      <c r="B61" s="4"/>
      <c r="C61" s="6" t="s">
        <v>133</v>
      </c>
      <c r="D61" s="6" t="s">
        <v>15</v>
      </c>
      <c r="E61" s="6">
        <v>0.6</v>
      </c>
      <c r="F61" s="9" t="s">
        <v>16</v>
      </c>
      <c r="G61" s="8">
        <f t="shared" si="0"/>
        <v>3.12</v>
      </c>
      <c r="H61" s="14"/>
    </row>
    <row r="62" customHeight="true" spans="1:8">
      <c r="A62" s="4">
        <v>59</v>
      </c>
      <c r="B62" s="4"/>
      <c r="C62" s="6" t="s">
        <v>135</v>
      </c>
      <c r="D62" s="6" t="s">
        <v>15</v>
      </c>
      <c r="E62" s="6">
        <v>1</v>
      </c>
      <c r="F62" s="9" t="s">
        <v>137</v>
      </c>
      <c r="G62" s="8">
        <f t="shared" si="0"/>
        <v>5.2</v>
      </c>
      <c r="H62" s="14"/>
    </row>
    <row r="63" customHeight="true" spans="1:8">
      <c r="A63" s="4">
        <v>60</v>
      </c>
      <c r="B63" s="4"/>
      <c r="C63" s="6" t="s">
        <v>138</v>
      </c>
      <c r="D63" s="6" t="s">
        <v>15</v>
      </c>
      <c r="E63" s="6">
        <v>0.5</v>
      </c>
      <c r="F63" s="9" t="s">
        <v>16</v>
      </c>
      <c r="G63" s="8">
        <f t="shared" si="0"/>
        <v>2.6</v>
      </c>
      <c r="H63" s="14"/>
    </row>
    <row r="64" customHeight="true" spans="1:8">
      <c r="A64" s="4">
        <v>61</v>
      </c>
      <c r="B64" s="4"/>
      <c r="C64" s="6" t="s">
        <v>140</v>
      </c>
      <c r="D64" s="6" t="s">
        <v>15</v>
      </c>
      <c r="E64" s="6">
        <v>0.8</v>
      </c>
      <c r="F64" s="9" t="s">
        <v>16</v>
      </c>
      <c r="G64" s="8">
        <f t="shared" si="0"/>
        <v>4.16</v>
      </c>
      <c r="H64" s="14"/>
    </row>
    <row r="65" customHeight="true" spans="1:8">
      <c r="A65" s="4">
        <v>62</v>
      </c>
      <c r="B65" s="4"/>
      <c r="C65" s="6" t="s">
        <v>142</v>
      </c>
      <c r="D65" s="6" t="s">
        <v>15</v>
      </c>
      <c r="E65" s="6">
        <v>0.5</v>
      </c>
      <c r="F65" s="9" t="s">
        <v>16</v>
      </c>
      <c r="G65" s="8">
        <f t="shared" si="0"/>
        <v>2.6</v>
      </c>
      <c r="H65" s="14"/>
    </row>
    <row r="66" customHeight="true" spans="1:8">
      <c r="A66" s="4">
        <v>63</v>
      </c>
      <c r="B66" s="4"/>
      <c r="C66" s="6" t="s">
        <v>144</v>
      </c>
      <c r="D66" s="6" t="s">
        <v>15</v>
      </c>
      <c r="E66" s="6">
        <v>0.5</v>
      </c>
      <c r="F66" s="9" t="s">
        <v>16</v>
      </c>
      <c r="G66" s="8">
        <f t="shared" si="0"/>
        <v>2.6</v>
      </c>
      <c r="H66" s="14"/>
    </row>
    <row r="67" customHeight="true" spans="1:8">
      <c r="A67" s="4">
        <v>64</v>
      </c>
      <c r="B67" s="4" t="s">
        <v>76</v>
      </c>
      <c r="C67" s="6" t="s">
        <v>146</v>
      </c>
      <c r="D67" s="6" t="s">
        <v>15</v>
      </c>
      <c r="E67" s="6">
        <v>0.8</v>
      </c>
      <c r="F67" s="9" t="s">
        <v>16</v>
      </c>
      <c r="G67" s="8">
        <f t="shared" si="0"/>
        <v>4.16</v>
      </c>
      <c r="H67" s="14"/>
    </row>
    <row r="68" customHeight="true" spans="1:8">
      <c r="A68" s="4">
        <v>65</v>
      </c>
      <c r="B68" s="4"/>
      <c r="C68" s="6" t="s">
        <v>148</v>
      </c>
      <c r="D68" s="6" t="s">
        <v>15</v>
      </c>
      <c r="E68" s="6">
        <v>0.2</v>
      </c>
      <c r="F68" s="9" t="s">
        <v>16</v>
      </c>
      <c r="G68" s="8">
        <f t="shared" si="0"/>
        <v>1.04</v>
      </c>
      <c r="H68" s="4"/>
    </row>
    <row r="69" customHeight="true" spans="1:8">
      <c r="A69" s="4">
        <v>66</v>
      </c>
      <c r="B69" s="4"/>
      <c r="C69" s="6" t="s">
        <v>150</v>
      </c>
      <c r="D69" s="6" t="s">
        <v>15</v>
      </c>
      <c r="E69" s="6">
        <v>0.5</v>
      </c>
      <c r="F69" s="9" t="s">
        <v>16</v>
      </c>
      <c r="G69" s="8">
        <f t="shared" ref="G69:G122" si="1">E69*5.2</f>
        <v>2.6</v>
      </c>
      <c r="H69" s="4"/>
    </row>
    <row r="70" customHeight="true" spans="1:8">
      <c r="A70" s="4">
        <v>67</v>
      </c>
      <c r="B70" s="4"/>
      <c r="C70" s="6" t="s">
        <v>152</v>
      </c>
      <c r="D70" s="6" t="s">
        <v>15</v>
      </c>
      <c r="E70" s="6">
        <v>0.5</v>
      </c>
      <c r="F70" s="9" t="s">
        <v>16</v>
      </c>
      <c r="G70" s="8">
        <f t="shared" si="1"/>
        <v>2.6</v>
      </c>
      <c r="H70" s="4"/>
    </row>
    <row r="71" customHeight="true" spans="1:8">
      <c r="A71" s="4">
        <v>68</v>
      </c>
      <c r="B71" s="4"/>
      <c r="C71" s="6" t="s">
        <v>154</v>
      </c>
      <c r="D71" s="6" t="s">
        <v>15</v>
      </c>
      <c r="E71" s="6">
        <v>0.6</v>
      </c>
      <c r="F71" s="9" t="s">
        <v>16</v>
      </c>
      <c r="G71" s="8">
        <f t="shared" si="1"/>
        <v>3.12</v>
      </c>
      <c r="H71" s="4"/>
    </row>
    <row r="72" customHeight="true" spans="1:8">
      <c r="A72" s="4">
        <v>69</v>
      </c>
      <c r="B72" s="4"/>
      <c r="C72" s="6" t="s">
        <v>156</v>
      </c>
      <c r="D72" s="6" t="s">
        <v>15</v>
      </c>
      <c r="E72" s="6">
        <v>1</v>
      </c>
      <c r="F72" s="9" t="s">
        <v>16</v>
      </c>
      <c r="G72" s="8">
        <f t="shared" si="1"/>
        <v>5.2</v>
      </c>
      <c r="H72" s="4"/>
    </row>
    <row r="73" customHeight="true" spans="1:8">
      <c r="A73" s="4">
        <v>70</v>
      </c>
      <c r="B73" s="4"/>
      <c r="C73" s="6" t="s">
        <v>158</v>
      </c>
      <c r="D73" s="6" t="s">
        <v>15</v>
      </c>
      <c r="E73" s="6">
        <v>0.5</v>
      </c>
      <c r="F73" s="9" t="s">
        <v>16</v>
      </c>
      <c r="G73" s="8">
        <f t="shared" si="1"/>
        <v>2.6</v>
      </c>
      <c r="H73" s="4"/>
    </row>
    <row r="74" customHeight="true" spans="1:8">
      <c r="A74" s="4">
        <v>71</v>
      </c>
      <c r="B74" s="4"/>
      <c r="C74" s="6" t="s">
        <v>160</v>
      </c>
      <c r="D74" s="6" t="s">
        <v>15</v>
      </c>
      <c r="E74" s="6">
        <v>0.4</v>
      </c>
      <c r="F74" s="9" t="s">
        <v>16</v>
      </c>
      <c r="G74" s="8">
        <f t="shared" si="1"/>
        <v>2.08</v>
      </c>
      <c r="H74" s="4"/>
    </row>
    <row r="75" customHeight="true" spans="1:8">
      <c r="A75" s="4">
        <v>72</v>
      </c>
      <c r="B75" s="4"/>
      <c r="C75" s="6" t="s">
        <v>162</v>
      </c>
      <c r="D75" s="6" t="s">
        <v>15</v>
      </c>
      <c r="E75" s="6">
        <v>0.5</v>
      </c>
      <c r="F75" s="9" t="s">
        <v>16</v>
      </c>
      <c r="G75" s="8">
        <f t="shared" si="1"/>
        <v>2.6</v>
      </c>
      <c r="H75" s="4"/>
    </row>
    <row r="76" customHeight="true" spans="1:8">
      <c r="A76" s="4">
        <v>73</v>
      </c>
      <c r="B76" s="4"/>
      <c r="C76" s="6" t="s">
        <v>164</v>
      </c>
      <c r="D76" s="6" t="s">
        <v>15</v>
      </c>
      <c r="E76" s="6">
        <v>0.7</v>
      </c>
      <c r="F76" s="9" t="s">
        <v>16</v>
      </c>
      <c r="G76" s="8">
        <f t="shared" si="1"/>
        <v>3.64</v>
      </c>
      <c r="H76" s="4"/>
    </row>
    <row r="77" customHeight="true" spans="1:8">
      <c r="A77" s="4">
        <v>74</v>
      </c>
      <c r="B77" s="4"/>
      <c r="C77" s="6" t="s">
        <v>166</v>
      </c>
      <c r="D77" s="6" t="s">
        <v>15</v>
      </c>
      <c r="E77" s="6">
        <v>0.5</v>
      </c>
      <c r="F77" s="9" t="s">
        <v>16</v>
      </c>
      <c r="G77" s="8">
        <f t="shared" si="1"/>
        <v>2.6</v>
      </c>
      <c r="H77" s="4"/>
    </row>
    <row r="78" customHeight="true" spans="1:8">
      <c r="A78" s="4">
        <v>75</v>
      </c>
      <c r="B78" s="4"/>
      <c r="C78" s="6" t="s">
        <v>168</v>
      </c>
      <c r="D78" s="6" t="s">
        <v>15</v>
      </c>
      <c r="E78" s="6">
        <v>0.5</v>
      </c>
      <c r="F78" s="9" t="s">
        <v>16</v>
      </c>
      <c r="G78" s="8">
        <f t="shared" si="1"/>
        <v>2.6</v>
      </c>
      <c r="H78" s="4"/>
    </row>
    <row r="79" customHeight="true" spans="1:8">
      <c r="A79" s="4">
        <v>76</v>
      </c>
      <c r="B79" s="4"/>
      <c r="C79" s="6" t="s">
        <v>170</v>
      </c>
      <c r="D79" s="6" t="s">
        <v>15</v>
      </c>
      <c r="E79" s="6">
        <v>1</v>
      </c>
      <c r="F79" s="9" t="s">
        <v>16</v>
      </c>
      <c r="G79" s="8">
        <f t="shared" si="1"/>
        <v>5.2</v>
      </c>
      <c r="H79" s="4"/>
    </row>
    <row r="80" customHeight="true" spans="1:8">
      <c r="A80" s="4">
        <v>77</v>
      </c>
      <c r="B80" s="4"/>
      <c r="C80" s="6" t="s">
        <v>172</v>
      </c>
      <c r="D80" s="6" t="s">
        <v>15</v>
      </c>
      <c r="E80" s="6">
        <v>0.7</v>
      </c>
      <c r="F80" s="9" t="s">
        <v>16</v>
      </c>
      <c r="G80" s="8">
        <f t="shared" si="1"/>
        <v>3.64</v>
      </c>
      <c r="H80" s="4"/>
    </row>
    <row r="81" customHeight="true" spans="1:8">
      <c r="A81" s="4">
        <v>78</v>
      </c>
      <c r="B81" s="4"/>
      <c r="C81" s="6" t="s">
        <v>174</v>
      </c>
      <c r="D81" s="6" t="s">
        <v>15</v>
      </c>
      <c r="E81" s="6">
        <v>0.7</v>
      </c>
      <c r="F81" s="9" t="s">
        <v>16</v>
      </c>
      <c r="G81" s="8">
        <f t="shared" si="1"/>
        <v>3.64</v>
      </c>
      <c r="H81" s="4"/>
    </row>
    <row r="82" customHeight="true" spans="1:8">
      <c r="A82" s="4">
        <v>79</v>
      </c>
      <c r="B82" s="4"/>
      <c r="C82" s="6" t="s">
        <v>176</v>
      </c>
      <c r="D82" s="6" t="s">
        <v>15</v>
      </c>
      <c r="E82" s="6">
        <v>0.6</v>
      </c>
      <c r="F82" s="9" t="s">
        <v>16</v>
      </c>
      <c r="G82" s="8">
        <f t="shared" si="1"/>
        <v>3.12</v>
      </c>
      <c r="H82" s="23"/>
    </row>
    <row r="83" customHeight="true" spans="1:8">
      <c r="A83" s="4">
        <v>80</v>
      </c>
      <c r="B83" s="4"/>
      <c r="C83" s="6" t="s">
        <v>178</v>
      </c>
      <c r="D83" s="6" t="s">
        <v>15</v>
      </c>
      <c r="E83" s="6">
        <v>0.5</v>
      </c>
      <c r="F83" s="9" t="s">
        <v>16</v>
      </c>
      <c r="G83" s="8">
        <f t="shared" si="1"/>
        <v>2.6</v>
      </c>
      <c r="H83" s="4"/>
    </row>
    <row r="84" customHeight="true" spans="1:8">
      <c r="A84" s="4">
        <v>81</v>
      </c>
      <c r="B84" s="11" t="s">
        <v>76</v>
      </c>
      <c r="C84" s="6" t="s">
        <v>180</v>
      </c>
      <c r="D84" s="6" t="s">
        <v>15</v>
      </c>
      <c r="E84" s="6">
        <v>0.6</v>
      </c>
      <c r="F84" s="9" t="s">
        <v>16</v>
      </c>
      <c r="G84" s="8">
        <f t="shared" si="1"/>
        <v>3.12</v>
      </c>
      <c r="H84" s="4"/>
    </row>
    <row r="85" customHeight="true" spans="1:8">
      <c r="A85" s="4">
        <v>82</v>
      </c>
      <c r="B85" s="12"/>
      <c r="C85" s="6" t="s">
        <v>182</v>
      </c>
      <c r="D85" s="6" t="s">
        <v>15</v>
      </c>
      <c r="E85" s="6">
        <v>0.7</v>
      </c>
      <c r="F85" s="9" t="s">
        <v>16</v>
      </c>
      <c r="G85" s="8">
        <f t="shared" si="1"/>
        <v>3.64</v>
      </c>
      <c r="H85" s="4"/>
    </row>
    <row r="86" customHeight="true" spans="1:8">
      <c r="A86" s="4">
        <v>83</v>
      </c>
      <c r="B86" s="12"/>
      <c r="C86" s="6" t="s">
        <v>184</v>
      </c>
      <c r="D86" s="6" t="s">
        <v>15</v>
      </c>
      <c r="E86" s="6">
        <v>0.6</v>
      </c>
      <c r="F86" s="9" t="s">
        <v>16</v>
      </c>
      <c r="G86" s="8">
        <f t="shared" si="1"/>
        <v>3.12</v>
      </c>
      <c r="H86" s="4"/>
    </row>
    <row r="87" customHeight="true" spans="1:8">
      <c r="A87" s="4">
        <v>84</v>
      </c>
      <c r="B87" s="12"/>
      <c r="C87" s="6" t="s">
        <v>186</v>
      </c>
      <c r="D87" s="6" t="s">
        <v>15</v>
      </c>
      <c r="E87" s="6">
        <v>0.6</v>
      </c>
      <c r="F87" s="9" t="s">
        <v>16</v>
      </c>
      <c r="G87" s="8">
        <f t="shared" si="1"/>
        <v>3.12</v>
      </c>
      <c r="H87" s="4"/>
    </row>
    <row r="88" customHeight="true" spans="1:8">
      <c r="A88" s="4">
        <v>85</v>
      </c>
      <c r="B88" s="12"/>
      <c r="C88" s="6" t="s">
        <v>188</v>
      </c>
      <c r="D88" s="6" t="s">
        <v>15</v>
      </c>
      <c r="E88" s="6">
        <v>0.8</v>
      </c>
      <c r="F88" s="9" t="s">
        <v>16</v>
      </c>
      <c r="G88" s="8">
        <f t="shared" si="1"/>
        <v>4.16</v>
      </c>
      <c r="H88" s="4"/>
    </row>
    <row r="89" customHeight="true" spans="1:8">
      <c r="A89" s="4">
        <v>86</v>
      </c>
      <c r="B89" s="12"/>
      <c r="C89" s="6" t="s">
        <v>190</v>
      </c>
      <c r="D89" s="6" t="s">
        <v>15</v>
      </c>
      <c r="E89" s="6">
        <v>0.7</v>
      </c>
      <c r="F89" s="9" t="s">
        <v>16</v>
      </c>
      <c r="G89" s="8">
        <f t="shared" si="1"/>
        <v>3.64</v>
      </c>
      <c r="H89" s="4"/>
    </row>
    <row r="90" customHeight="true" spans="1:8">
      <c r="A90" s="4">
        <v>87</v>
      </c>
      <c r="B90" s="12"/>
      <c r="C90" s="6" t="s">
        <v>192</v>
      </c>
      <c r="D90" s="6" t="s">
        <v>15</v>
      </c>
      <c r="E90" s="6">
        <v>0.5</v>
      </c>
      <c r="F90" s="9" t="s">
        <v>16</v>
      </c>
      <c r="G90" s="8">
        <f t="shared" si="1"/>
        <v>2.6</v>
      </c>
      <c r="H90" s="4"/>
    </row>
    <row r="91" customHeight="true" spans="1:8">
      <c r="A91" s="4">
        <v>88</v>
      </c>
      <c r="B91" s="12"/>
      <c r="C91" s="6" t="s">
        <v>194</v>
      </c>
      <c r="D91" s="6" t="s">
        <v>15</v>
      </c>
      <c r="E91" s="6">
        <v>3</v>
      </c>
      <c r="F91" s="9" t="s">
        <v>16</v>
      </c>
      <c r="G91" s="8">
        <f t="shared" si="1"/>
        <v>15.6</v>
      </c>
      <c r="H91" s="4"/>
    </row>
    <row r="92" customHeight="true" spans="1:8">
      <c r="A92" s="4">
        <v>89</v>
      </c>
      <c r="B92" s="13"/>
      <c r="C92" s="6" t="s">
        <v>196</v>
      </c>
      <c r="D92" s="6" t="s">
        <v>15</v>
      </c>
      <c r="E92" s="6">
        <v>0.5</v>
      </c>
      <c r="F92" s="9" t="s">
        <v>16</v>
      </c>
      <c r="G92" s="8">
        <f t="shared" si="1"/>
        <v>2.6</v>
      </c>
      <c r="H92" s="4"/>
    </row>
    <row r="93" customHeight="true" spans="1:8">
      <c r="A93" s="4">
        <v>90</v>
      </c>
      <c r="B93" s="4" t="s">
        <v>198</v>
      </c>
      <c r="C93" s="4" t="s">
        <v>199</v>
      </c>
      <c r="D93" s="4" t="s">
        <v>201</v>
      </c>
      <c r="E93" s="4">
        <v>34.8</v>
      </c>
      <c r="F93" s="9" t="s">
        <v>16</v>
      </c>
      <c r="G93" s="8">
        <f t="shared" si="1"/>
        <v>180.96</v>
      </c>
      <c r="H93" s="4"/>
    </row>
    <row r="94" customHeight="true" spans="1:8">
      <c r="A94" s="4">
        <v>91</v>
      </c>
      <c r="B94" s="4" t="s">
        <v>311</v>
      </c>
      <c r="C94" s="4" t="s">
        <v>312</v>
      </c>
      <c r="D94" s="4" t="s">
        <v>201</v>
      </c>
      <c r="E94" s="4">
        <f>1.3*15</f>
        <v>19.5</v>
      </c>
      <c r="F94" s="9" t="s">
        <v>16</v>
      </c>
      <c r="G94" s="8">
        <f t="shared" si="1"/>
        <v>101.4</v>
      </c>
      <c r="H94" s="4" t="s">
        <v>313</v>
      </c>
    </row>
    <row r="95" customHeight="true" spans="1:8">
      <c r="A95" s="4">
        <v>92</v>
      </c>
      <c r="B95" s="4" t="s">
        <v>202</v>
      </c>
      <c r="C95" s="4" t="s">
        <v>203</v>
      </c>
      <c r="D95" s="4" t="s">
        <v>201</v>
      </c>
      <c r="E95" s="4">
        <v>23</v>
      </c>
      <c r="F95" s="9" t="s">
        <v>16</v>
      </c>
      <c r="G95" s="8">
        <f t="shared" si="1"/>
        <v>119.6</v>
      </c>
      <c r="H95" s="4"/>
    </row>
    <row r="96" customHeight="true" spans="1:8">
      <c r="A96" s="4">
        <v>93</v>
      </c>
      <c r="B96" s="4" t="s">
        <v>205</v>
      </c>
      <c r="C96" s="4" t="s">
        <v>206</v>
      </c>
      <c r="D96" s="4" t="s">
        <v>201</v>
      </c>
      <c r="E96" s="4">
        <v>36</v>
      </c>
      <c r="F96" s="9" t="s">
        <v>16</v>
      </c>
      <c r="G96" s="8">
        <f t="shared" si="1"/>
        <v>187.2</v>
      </c>
      <c r="H96" s="4"/>
    </row>
    <row r="97" customHeight="true" spans="1:8">
      <c r="A97" s="4">
        <v>94</v>
      </c>
      <c r="B97" s="4" t="s">
        <v>208</v>
      </c>
      <c r="C97" s="4" t="s">
        <v>209</v>
      </c>
      <c r="D97" s="4" t="s">
        <v>15</v>
      </c>
      <c r="E97" s="4">
        <v>90</v>
      </c>
      <c r="F97" s="9" t="s">
        <v>16</v>
      </c>
      <c r="G97" s="8">
        <f t="shared" si="1"/>
        <v>468</v>
      </c>
      <c r="H97" s="4"/>
    </row>
    <row r="98" customHeight="true" spans="1:8">
      <c r="A98" s="4">
        <v>95</v>
      </c>
      <c r="B98" s="4" t="s">
        <v>314</v>
      </c>
      <c r="C98" s="4" t="s">
        <v>315</v>
      </c>
      <c r="D98" s="4" t="s">
        <v>15</v>
      </c>
      <c r="E98" s="4">
        <f>150+197-5.4</f>
        <v>341.6</v>
      </c>
      <c r="F98" s="9" t="s">
        <v>16</v>
      </c>
      <c r="G98" s="8">
        <f t="shared" si="1"/>
        <v>1776.32</v>
      </c>
      <c r="H98" s="4"/>
    </row>
    <row r="99" customHeight="true" spans="1:8">
      <c r="A99" s="4">
        <v>96</v>
      </c>
      <c r="B99" s="11" t="s">
        <v>211</v>
      </c>
      <c r="C99" s="4" t="s">
        <v>212</v>
      </c>
      <c r="D99" s="4" t="s">
        <v>15</v>
      </c>
      <c r="E99" s="4">
        <v>45.2</v>
      </c>
      <c r="F99" s="9" t="s">
        <v>16</v>
      </c>
      <c r="G99" s="8">
        <f t="shared" si="1"/>
        <v>235.04</v>
      </c>
      <c r="H99" s="4"/>
    </row>
    <row r="100" customHeight="true" spans="1:8">
      <c r="A100" s="4">
        <v>97</v>
      </c>
      <c r="B100" s="13"/>
      <c r="C100" s="4" t="s">
        <v>316</v>
      </c>
      <c r="D100" s="4" t="s">
        <v>15</v>
      </c>
      <c r="E100" s="4">
        <v>8</v>
      </c>
      <c r="F100" s="9" t="s">
        <v>16</v>
      </c>
      <c r="G100" s="8">
        <f t="shared" si="1"/>
        <v>41.6</v>
      </c>
      <c r="H100" s="4" t="s">
        <v>313</v>
      </c>
    </row>
    <row r="101" customHeight="true" spans="1:8">
      <c r="A101" s="4">
        <v>98</v>
      </c>
      <c r="B101" s="11" t="s">
        <v>214</v>
      </c>
      <c r="C101" s="4" t="s">
        <v>215</v>
      </c>
      <c r="D101" s="4" t="s">
        <v>15</v>
      </c>
      <c r="E101" s="4">
        <v>102</v>
      </c>
      <c r="F101" s="9" t="s">
        <v>16</v>
      </c>
      <c r="G101" s="8">
        <f t="shared" si="1"/>
        <v>530.4</v>
      </c>
      <c r="H101" s="4"/>
    </row>
    <row r="102" customHeight="true" spans="1:8">
      <c r="A102" s="4">
        <v>99</v>
      </c>
      <c r="B102" s="13"/>
      <c r="C102" s="4" t="s">
        <v>317</v>
      </c>
      <c r="D102" s="4" t="s">
        <v>15</v>
      </c>
      <c r="E102" s="4">
        <v>512.5</v>
      </c>
      <c r="F102" s="9" t="s">
        <v>318</v>
      </c>
      <c r="G102" s="8">
        <f t="shared" si="1"/>
        <v>2665</v>
      </c>
      <c r="H102" s="4"/>
    </row>
    <row r="103" customHeight="true" spans="1:8">
      <c r="A103" s="4">
        <v>100</v>
      </c>
      <c r="B103" s="11" t="s">
        <v>217</v>
      </c>
      <c r="C103" s="4" t="s">
        <v>319</v>
      </c>
      <c r="D103" s="14" t="s">
        <v>15</v>
      </c>
      <c r="E103" s="4">
        <v>163.5</v>
      </c>
      <c r="F103" s="4" t="s">
        <v>320</v>
      </c>
      <c r="G103" s="8">
        <f t="shared" si="1"/>
        <v>850.2</v>
      </c>
      <c r="H103" s="4"/>
    </row>
    <row r="104" customHeight="true" spans="1:8">
      <c r="A104" s="4">
        <v>101</v>
      </c>
      <c r="B104" s="13"/>
      <c r="C104" s="4" t="s">
        <v>218</v>
      </c>
      <c r="D104" s="14" t="s">
        <v>15</v>
      </c>
      <c r="E104" s="4">
        <v>20</v>
      </c>
      <c r="F104" s="4" t="s">
        <v>137</v>
      </c>
      <c r="G104" s="8">
        <f t="shared" si="1"/>
        <v>104</v>
      </c>
      <c r="H104" s="4"/>
    </row>
    <row r="105" customHeight="true" spans="1:8">
      <c r="A105" s="4">
        <v>102</v>
      </c>
      <c r="B105" s="11" t="s">
        <v>220</v>
      </c>
      <c r="C105" s="4" t="s">
        <v>221</v>
      </c>
      <c r="D105" s="4" t="s">
        <v>15</v>
      </c>
      <c r="E105" s="4">
        <v>220</v>
      </c>
      <c r="F105" s="9" t="s">
        <v>16</v>
      </c>
      <c r="G105" s="8">
        <f t="shared" si="1"/>
        <v>1144</v>
      </c>
      <c r="H105" s="4"/>
    </row>
    <row r="106" customHeight="true" spans="1:8">
      <c r="A106" s="4">
        <v>103</v>
      </c>
      <c r="B106" s="13"/>
      <c r="C106" s="4" t="s">
        <v>223</v>
      </c>
      <c r="D106" s="4" t="s">
        <v>201</v>
      </c>
      <c r="E106" s="4">
        <v>66</v>
      </c>
      <c r="F106" s="9" t="s">
        <v>16</v>
      </c>
      <c r="G106" s="8">
        <f t="shared" si="1"/>
        <v>343.2</v>
      </c>
      <c r="H106" s="4"/>
    </row>
    <row r="107" customHeight="true" spans="1:8">
      <c r="A107" s="4">
        <v>104</v>
      </c>
      <c r="B107" s="11" t="s">
        <v>225</v>
      </c>
      <c r="C107" s="4" t="s">
        <v>226</v>
      </c>
      <c r="D107" s="4" t="s">
        <v>15</v>
      </c>
      <c r="E107" s="4">
        <v>15</v>
      </c>
      <c r="F107" s="9" t="s">
        <v>16</v>
      </c>
      <c r="G107" s="8">
        <f t="shared" si="1"/>
        <v>78</v>
      </c>
      <c r="H107" s="4"/>
    </row>
    <row r="108" customHeight="true" spans="1:8">
      <c r="A108" s="4">
        <v>105</v>
      </c>
      <c r="B108" s="13"/>
      <c r="C108" s="4" t="s">
        <v>228</v>
      </c>
      <c r="D108" s="4" t="s">
        <v>15</v>
      </c>
      <c r="E108" s="4">
        <v>17</v>
      </c>
      <c r="F108" s="9" t="s">
        <v>16</v>
      </c>
      <c r="G108" s="8">
        <f t="shared" si="1"/>
        <v>88.4</v>
      </c>
      <c r="H108" s="4"/>
    </row>
    <row r="109" customHeight="true" spans="1:8">
      <c r="A109" s="4">
        <v>106</v>
      </c>
      <c r="B109" s="11" t="s">
        <v>230</v>
      </c>
      <c r="C109" s="4" t="s">
        <v>231</v>
      </c>
      <c r="D109" s="4" t="s">
        <v>15</v>
      </c>
      <c r="E109" s="4">
        <v>1.2</v>
      </c>
      <c r="F109" s="9" t="s">
        <v>16</v>
      </c>
      <c r="G109" s="8">
        <f t="shared" si="1"/>
        <v>6.24</v>
      </c>
      <c r="H109" s="4"/>
    </row>
    <row r="110" customHeight="true" spans="1:8">
      <c r="A110" s="4">
        <v>107</v>
      </c>
      <c r="B110" s="12"/>
      <c r="C110" s="4" t="s">
        <v>233</v>
      </c>
      <c r="D110" s="4" t="s">
        <v>15</v>
      </c>
      <c r="E110" s="4">
        <v>38.6</v>
      </c>
      <c r="F110" s="9" t="s">
        <v>16</v>
      </c>
      <c r="G110" s="8">
        <f t="shared" si="1"/>
        <v>200.72</v>
      </c>
      <c r="H110" s="4"/>
    </row>
    <row r="111" customHeight="true" spans="1:8">
      <c r="A111" s="4">
        <v>108</v>
      </c>
      <c r="B111" s="12"/>
      <c r="C111" s="4" t="s">
        <v>235</v>
      </c>
      <c r="D111" s="4" t="s">
        <v>15</v>
      </c>
      <c r="E111" s="4">
        <v>1.5</v>
      </c>
      <c r="F111" s="9" t="s">
        <v>16</v>
      </c>
      <c r="G111" s="8">
        <f t="shared" si="1"/>
        <v>7.8</v>
      </c>
      <c r="H111" s="4"/>
    </row>
    <row r="112" customHeight="true" spans="1:8">
      <c r="A112" s="4">
        <v>109</v>
      </c>
      <c r="B112" s="13"/>
      <c r="C112" s="4" t="s">
        <v>237</v>
      </c>
      <c r="D112" s="4" t="s">
        <v>15</v>
      </c>
      <c r="E112" s="4">
        <v>20</v>
      </c>
      <c r="F112" s="9" t="s">
        <v>16</v>
      </c>
      <c r="G112" s="8">
        <f t="shared" si="1"/>
        <v>104</v>
      </c>
      <c r="H112" s="4"/>
    </row>
    <row r="113" customHeight="true" spans="1:8">
      <c r="A113" s="4">
        <v>110</v>
      </c>
      <c r="B113" s="11" t="s">
        <v>239</v>
      </c>
      <c r="C113" s="14" t="s">
        <v>304</v>
      </c>
      <c r="D113" s="4" t="s">
        <v>15</v>
      </c>
      <c r="E113" s="14">
        <v>570</v>
      </c>
      <c r="F113" s="9" t="s">
        <v>16</v>
      </c>
      <c r="G113" s="8">
        <f t="shared" si="1"/>
        <v>2964</v>
      </c>
      <c r="H113" s="4"/>
    </row>
    <row r="114" customHeight="true" spans="1:8">
      <c r="A114" s="4">
        <v>111</v>
      </c>
      <c r="B114" s="12"/>
      <c r="C114" s="14" t="s">
        <v>304</v>
      </c>
      <c r="D114" s="4" t="s">
        <v>15</v>
      </c>
      <c r="E114" s="18">
        <v>103</v>
      </c>
      <c r="F114" s="9" t="s">
        <v>305</v>
      </c>
      <c r="G114" s="8">
        <f t="shared" si="1"/>
        <v>535.6</v>
      </c>
      <c r="H114" s="4" t="s">
        <v>323</v>
      </c>
    </row>
    <row r="115" customHeight="true" spans="1:8">
      <c r="A115" s="4">
        <v>112</v>
      </c>
      <c r="B115" s="12"/>
      <c r="C115" s="14" t="s">
        <v>240</v>
      </c>
      <c r="D115" s="4" t="s">
        <v>15</v>
      </c>
      <c r="E115" s="18">
        <v>80</v>
      </c>
      <c r="F115" s="4" t="s">
        <v>37</v>
      </c>
      <c r="G115" s="8">
        <f t="shared" si="1"/>
        <v>416</v>
      </c>
      <c r="H115" s="4"/>
    </row>
    <row r="116" customHeight="true" spans="1:8">
      <c r="A116" s="4">
        <v>113</v>
      </c>
      <c r="B116" s="12"/>
      <c r="C116" s="14" t="s">
        <v>240</v>
      </c>
      <c r="D116" s="4" t="s">
        <v>15</v>
      </c>
      <c r="E116" s="18">
        <v>50</v>
      </c>
      <c r="F116" s="4" t="s">
        <v>305</v>
      </c>
      <c r="G116" s="8">
        <f t="shared" si="1"/>
        <v>260</v>
      </c>
      <c r="H116" s="4" t="s">
        <v>323</v>
      </c>
    </row>
    <row r="117" customHeight="true" spans="1:8">
      <c r="A117" s="4">
        <v>114</v>
      </c>
      <c r="B117" s="12"/>
      <c r="C117" s="14" t="s">
        <v>242</v>
      </c>
      <c r="D117" s="4" t="s">
        <v>15</v>
      </c>
      <c r="E117" s="14">
        <v>30</v>
      </c>
      <c r="F117" s="4" t="s">
        <v>16</v>
      </c>
      <c r="G117" s="8">
        <f t="shared" si="1"/>
        <v>156</v>
      </c>
      <c r="H117" s="4"/>
    </row>
    <row r="118" customHeight="true" spans="1:8">
      <c r="A118" s="4">
        <v>115</v>
      </c>
      <c r="B118" s="12"/>
      <c r="C118" s="14" t="s">
        <v>244</v>
      </c>
      <c r="D118" s="4" t="s">
        <v>15</v>
      </c>
      <c r="E118" s="14">
        <v>9</v>
      </c>
      <c r="F118" s="4" t="s">
        <v>16</v>
      </c>
      <c r="G118" s="8">
        <f t="shared" si="1"/>
        <v>46.8</v>
      </c>
      <c r="H118" s="4"/>
    </row>
    <row r="119" customHeight="true" spans="1:8">
      <c r="A119" s="4">
        <v>116</v>
      </c>
      <c r="B119" s="13"/>
      <c r="C119" s="14" t="s">
        <v>246</v>
      </c>
      <c r="D119" s="4" t="s">
        <v>15</v>
      </c>
      <c r="E119" s="14">
        <v>15</v>
      </c>
      <c r="F119" s="4" t="s">
        <v>16</v>
      </c>
      <c r="G119" s="8">
        <f t="shared" si="1"/>
        <v>78</v>
      </c>
      <c r="H119" s="4"/>
    </row>
    <row r="120" customHeight="true" spans="1:8">
      <c r="A120" s="4">
        <v>117</v>
      </c>
      <c r="B120" s="21" t="s">
        <v>321</v>
      </c>
      <c r="C120" s="15" t="s">
        <v>307</v>
      </c>
      <c r="D120" s="4" t="s">
        <v>15</v>
      </c>
      <c r="E120" s="4">
        <f>1908-150</f>
        <v>1758</v>
      </c>
      <c r="F120" s="9" t="s">
        <v>16</v>
      </c>
      <c r="G120" s="8">
        <f t="shared" si="1"/>
        <v>9141.6</v>
      </c>
      <c r="H120" s="4"/>
    </row>
    <row r="121" customHeight="true" spans="1:8">
      <c r="A121" s="4">
        <v>118</v>
      </c>
      <c r="B121" s="22"/>
      <c r="C121" s="15" t="s">
        <v>307</v>
      </c>
      <c r="D121" s="4" t="s">
        <v>15</v>
      </c>
      <c r="E121" s="4">
        <f>1289-60-103-50</f>
        <v>1076</v>
      </c>
      <c r="F121" s="9" t="s">
        <v>305</v>
      </c>
      <c r="G121" s="8">
        <f t="shared" si="1"/>
        <v>5595.2</v>
      </c>
      <c r="H121" s="4" t="s">
        <v>323</v>
      </c>
    </row>
    <row r="122" customHeight="true" spans="1:8">
      <c r="A122" s="4">
        <v>119</v>
      </c>
      <c r="B122" s="16" t="s">
        <v>324</v>
      </c>
      <c r="C122" s="4" t="s">
        <v>325</v>
      </c>
      <c r="D122" s="4" t="s">
        <v>15</v>
      </c>
      <c r="E122" s="4">
        <v>60</v>
      </c>
      <c r="F122" s="4" t="s">
        <v>305</v>
      </c>
      <c r="G122" s="8">
        <f t="shared" si="1"/>
        <v>312</v>
      </c>
      <c r="H122" s="4" t="s">
        <v>323</v>
      </c>
    </row>
    <row r="123" customHeight="true" spans="1:8">
      <c r="A123" s="15" t="s">
        <v>248</v>
      </c>
      <c r="B123" s="16"/>
      <c r="C123" s="16"/>
      <c r="D123" s="4"/>
      <c r="E123" s="14">
        <f>SUM(E4:E122)</f>
        <v>5699.4</v>
      </c>
      <c r="F123" s="14"/>
      <c r="G123" s="14">
        <f t="shared" ref="G123" si="2">SUM(G4:G122)</f>
        <v>29636.88</v>
      </c>
      <c r="H123" s="4"/>
    </row>
    <row r="124" customHeight="true" spans="5:5">
      <c r="E124" s="19"/>
    </row>
  </sheetData>
  <mergeCells count="18">
    <mergeCell ref="A1:H1"/>
    <mergeCell ref="A2:C2"/>
    <mergeCell ref="G2:H2"/>
    <mergeCell ref="A123:C123"/>
    <mergeCell ref="B4:B18"/>
    <mergeCell ref="B19:B32"/>
    <mergeCell ref="B34:B49"/>
    <mergeCell ref="B50:B66"/>
    <mergeCell ref="B67:B83"/>
    <mergeCell ref="B84:B92"/>
    <mergeCell ref="B99:B100"/>
    <mergeCell ref="B101:B102"/>
    <mergeCell ref="B103:B104"/>
    <mergeCell ref="B105:B106"/>
    <mergeCell ref="B107:B108"/>
    <mergeCell ref="B109:B112"/>
    <mergeCell ref="B113:B119"/>
    <mergeCell ref="B120:B121"/>
  </mergeCells>
  <pageMargins left="0.708661417322835" right="0.708661417322835" top="0.354330708661417" bottom="0.15748031496063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"/>
  <sheetViews>
    <sheetView topLeftCell="A69" workbookViewId="0">
      <selection activeCell="D2" sqref="A$1:H$1048576"/>
    </sheetView>
  </sheetViews>
  <sheetFormatPr defaultColWidth="13" defaultRowHeight="24" customHeight="true"/>
  <cols>
    <col min="1" max="2" width="7.125" style="1" customWidth="true"/>
    <col min="3" max="3" width="13" style="1"/>
    <col min="4" max="5" width="16.625" style="1" customWidth="true"/>
    <col min="6" max="6" width="22.875" style="1" customWidth="true"/>
    <col min="7" max="7" width="23.125" style="1" customWidth="true"/>
    <col min="8" max="8" width="24.625" style="1" customWidth="true"/>
    <col min="9" max="16384" width="13" style="1"/>
  </cols>
  <sheetData>
    <row r="1" ht="42.75" customHeight="true" spans="1:9">
      <c r="A1" s="2" t="s">
        <v>326</v>
      </c>
      <c r="B1" s="2"/>
      <c r="C1" s="2"/>
      <c r="D1" s="2"/>
      <c r="E1" s="2"/>
      <c r="F1" s="2"/>
      <c r="G1" s="2"/>
      <c r="H1" s="2"/>
      <c r="I1" s="10"/>
    </row>
    <row r="2" ht="25.5" customHeight="true" spans="1:8">
      <c r="A2" s="3"/>
      <c r="B2" s="3"/>
      <c r="C2" s="3"/>
      <c r="G2" s="3" t="s">
        <v>1</v>
      </c>
      <c r="H2" s="3"/>
    </row>
    <row r="3" ht="51.75" customHeight="true" spans="1:8">
      <c r="A3" s="4" t="s">
        <v>2</v>
      </c>
      <c r="B3" s="4" t="s">
        <v>3</v>
      </c>
      <c r="C3" s="4" t="s">
        <v>4</v>
      </c>
      <c r="D3" s="5" t="s">
        <v>7</v>
      </c>
      <c r="E3" s="5" t="s">
        <v>8</v>
      </c>
      <c r="F3" s="5" t="s">
        <v>9</v>
      </c>
      <c r="G3" s="5" t="s">
        <v>327</v>
      </c>
      <c r="H3" s="4" t="s">
        <v>11</v>
      </c>
    </row>
    <row r="4" ht="20.25" customHeight="true" spans="1:8">
      <c r="A4" s="4">
        <v>1</v>
      </c>
      <c r="B4" s="4" t="s">
        <v>12</v>
      </c>
      <c r="C4" s="6" t="s">
        <v>13</v>
      </c>
      <c r="D4" s="6" t="s">
        <v>310</v>
      </c>
      <c r="E4" s="6">
        <v>3</v>
      </c>
      <c r="F4" s="6" t="s">
        <v>16</v>
      </c>
      <c r="G4" s="8">
        <f>E4*5.88</f>
        <v>17.64</v>
      </c>
      <c r="H4" s="4" t="s">
        <v>328</v>
      </c>
    </row>
    <row r="5" ht="20.25" customHeight="true" spans="1:8">
      <c r="A5" s="4">
        <v>2</v>
      </c>
      <c r="B5" s="4"/>
      <c r="C5" s="6" t="s">
        <v>17</v>
      </c>
      <c r="D5" s="6" t="s">
        <v>310</v>
      </c>
      <c r="E5" s="6">
        <v>3.1</v>
      </c>
      <c r="F5" s="6" t="s">
        <v>16</v>
      </c>
      <c r="G5" s="8">
        <f t="shared" ref="G5:G68" si="0">E5*5.88</f>
        <v>18.228</v>
      </c>
      <c r="H5" s="4" t="s">
        <v>328</v>
      </c>
    </row>
    <row r="6" ht="20.25" customHeight="true" spans="1:8">
      <c r="A6" s="4">
        <v>3</v>
      </c>
      <c r="B6" s="4"/>
      <c r="C6" s="6" t="s">
        <v>19</v>
      </c>
      <c r="D6" s="6" t="s">
        <v>310</v>
      </c>
      <c r="E6" s="6">
        <v>2.3</v>
      </c>
      <c r="F6" s="6" t="s">
        <v>16</v>
      </c>
      <c r="G6" s="8">
        <f t="shared" si="0"/>
        <v>13.524</v>
      </c>
      <c r="H6" s="4" t="s">
        <v>328</v>
      </c>
    </row>
    <row r="7" ht="20.25" customHeight="true" spans="1:8">
      <c r="A7" s="4">
        <v>4</v>
      </c>
      <c r="B7" s="4"/>
      <c r="C7" s="6" t="s">
        <v>21</v>
      </c>
      <c r="D7" s="6" t="s">
        <v>310</v>
      </c>
      <c r="E7" s="6">
        <v>2.1</v>
      </c>
      <c r="F7" s="6" t="s">
        <v>16</v>
      </c>
      <c r="G7" s="8">
        <f t="shared" si="0"/>
        <v>12.348</v>
      </c>
      <c r="H7" s="4" t="s">
        <v>328</v>
      </c>
    </row>
    <row r="8" ht="20.25" customHeight="true" spans="1:8">
      <c r="A8" s="4">
        <v>5</v>
      </c>
      <c r="B8" s="4"/>
      <c r="C8" s="6" t="s">
        <v>23</v>
      </c>
      <c r="D8" s="6" t="s">
        <v>310</v>
      </c>
      <c r="E8" s="6">
        <v>1.1</v>
      </c>
      <c r="F8" s="6" t="s">
        <v>16</v>
      </c>
      <c r="G8" s="8">
        <f t="shared" si="0"/>
        <v>6.468</v>
      </c>
      <c r="H8" s="4" t="s">
        <v>328</v>
      </c>
    </row>
    <row r="9" ht="20.25" customHeight="true" spans="1:8">
      <c r="A9" s="4">
        <v>6</v>
      </c>
      <c r="B9" s="4"/>
      <c r="C9" s="6" t="s">
        <v>25</v>
      </c>
      <c r="D9" s="6" t="s">
        <v>310</v>
      </c>
      <c r="E9" s="6">
        <v>1.5</v>
      </c>
      <c r="F9" s="6" t="s">
        <v>16</v>
      </c>
      <c r="G9" s="8">
        <f t="shared" si="0"/>
        <v>8.82</v>
      </c>
      <c r="H9" s="4" t="s">
        <v>328</v>
      </c>
    </row>
    <row r="10" ht="20.25" customHeight="true" spans="1:8">
      <c r="A10" s="4">
        <v>7</v>
      </c>
      <c r="B10" s="4"/>
      <c r="C10" s="6" t="s">
        <v>27</v>
      </c>
      <c r="D10" s="6" t="s">
        <v>310</v>
      </c>
      <c r="E10" s="6">
        <v>3.1</v>
      </c>
      <c r="F10" s="6" t="s">
        <v>16</v>
      </c>
      <c r="G10" s="8">
        <f t="shared" si="0"/>
        <v>18.228</v>
      </c>
      <c r="H10" s="4" t="s">
        <v>328</v>
      </c>
    </row>
    <row r="11" ht="20.25" customHeight="true" spans="1:8">
      <c r="A11" s="4">
        <v>8</v>
      </c>
      <c r="B11" s="4"/>
      <c r="C11" s="6" t="s">
        <v>29</v>
      </c>
      <c r="D11" s="6" t="s">
        <v>310</v>
      </c>
      <c r="E11" s="6">
        <v>1</v>
      </c>
      <c r="F11" s="6" t="s">
        <v>16</v>
      </c>
      <c r="G11" s="8">
        <f t="shared" si="0"/>
        <v>5.88</v>
      </c>
      <c r="H11" s="4" t="s">
        <v>328</v>
      </c>
    </row>
    <row r="12" ht="20.25" customHeight="true" spans="1:8">
      <c r="A12" s="4">
        <v>9</v>
      </c>
      <c r="B12" s="4"/>
      <c r="C12" s="6" t="s">
        <v>31</v>
      </c>
      <c r="D12" s="6" t="s">
        <v>310</v>
      </c>
      <c r="E12" s="6">
        <v>3.3</v>
      </c>
      <c r="F12" s="6" t="s">
        <v>16</v>
      </c>
      <c r="G12" s="8">
        <f t="shared" si="0"/>
        <v>19.404</v>
      </c>
      <c r="H12" s="4" t="s">
        <v>328</v>
      </c>
    </row>
    <row r="13" ht="20.25" customHeight="true" spans="1:8">
      <c r="A13" s="4">
        <v>10</v>
      </c>
      <c r="B13" s="4"/>
      <c r="C13" s="6" t="s">
        <v>33</v>
      </c>
      <c r="D13" s="6" t="s">
        <v>310</v>
      </c>
      <c r="E13" s="6">
        <v>7.3</v>
      </c>
      <c r="F13" s="6" t="s">
        <v>16</v>
      </c>
      <c r="G13" s="8">
        <f t="shared" si="0"/>
        <v>42.924</v>
      </c>
      <c r="H13" s="4" t="s">
        <v>328</v>
      </c>
    </row>
    <row r="14" ht="20.25" customHeight="true" spans="1:8">
      <c r="A14" s="4">
        <v>11</v>
      </c>
      <c r="B14" s="4"/>
      <c r="C14" s="6" t="s">
        <v>35</v>
      </c>
      <c r="D14" s="6" t="s">
        <v>310</v>
      </c>
      <c r="E14" s="6">
        <v>19</v>
      </c>
      <c r="F14" s="6" t="s">
        <v>37</v>
      </c>
      <c r="G14" s="8">
        <f t="shared" si="0"/>
        <v>111.72</v>
      </c>
      <c r="H14" s="4" t="s">
        <v>328</v>
      </c>
    </row>
    <row r="15" ht="20.25" customHeight="true" spans="1:8">
      <c r="A15" s="4">
        <v>12</v>
      </c>
      <c r="B15" s="4"/>
      <c r="C15" s="6" t="s">
        <v>38</v>
      </c>
      <c r="D15" s="6" t="s">
        <v>310</v>
      </c>
      <c r="E15" s="6">
        <v>17.3</v>
      </c>
      <c r="F15" s="6" t="s">
        <v>16</v>
      </c>
      <c r="G15" s="8">
        <f t="shared" si="0"/>
        <v>101.724</v>
      </c>
      <c r="H15" s="4" t="s">
        <v>328</v>
      </c>
    </row>
    <row r="16" ht="20.25" customHeight="true" spans="1:8">
      <c r="A16" s="4">
        <v>13</v>
      </c>
      <c r="B16" s="4"/>
      <c r="C16" s="6" t="s">
        <v>40</v>
      </c>
      <c r="D16" s="6" t="s">
        <v>310</v>
      </c>
      <c r="E16" s="6">
        <v>8.6</v>
      </c>
      <c r="F16" s="6" t="s">
        <v>42</v>
      </c>
      <c r="G16" s="8">
        <f t="shared" si="0"/>
        <v>50.568</v>
      </c>
      <c r="H16" s="4" t="s">
        <v>328</v>
      </c>
    </row>
    <row r="17" ht="14.25" spans="1:8">
      <c r="A17" s="4">
        <v>14</v>
      </c>
      <c r="B17" s="4"/>
      <c r="C17" s="6" t="s">
        <v>43</v>
      </c>
      <c r="D17" s="6" t="s">
        <v>310</v>
      </c>
      <c r="E17" s="6">
        <v>1.2</v>
      </c>
      <c r="F17" s="6" t="s">
        <v>16</v>
      </c>
      <c r="G17" s="8">
        <f t="shared" si="0"/>
        <v>7.056</v>
      </c>
      <c r="H17" s="4" t="s">
        <v>328</v>
      </c>
    </row>
    <row r="18" ht="14.25" spans="1:8">
      <c r="A18" s="4">
        <v>15</v>
      </c>
      <c r="B18" s="4"/>
      <c r="C18" s="6" t="s">
        <v>45</v>
      </c>
      <c r="D18" s="6" t="s">
        <v>310</v>
      </c>
      <c r="E18" s="6">
        <v>3.2</v>
      </c>
      <c r="F18" s="6" t="s">
        <v>16</v>
      </c>
      <c r="G18" s="8">
        <f t="shared" si="0"/>
        <v>18.816</v>
      </c>
      <c r="H18" s="4" t="s">
        <v>328</v>
      </c>
    </row>
    <row r="19" ht="14.25" spans="1:8">
      <c r="A19" s="4">
        <v>16</v>
      </c>
      <c r="B19" s="4"/>
      <c r="C19" s="6" t="s">
        <v>47</v>
      </c>
      <c r="D19" s="6" t="s">
        <v>310</v>
      </c>
      <c r="E19" s="6">
        <v>4.5</v>
      </c>
      <c r="F19" s="6" t="s">
        <v>16</v>
      </c>
      <c r="G19" s="8">
        <f t="shared" si="0"/>
        <v>26.46</v>
      </c>
      <c r="H19" s="4" t="s">
        <v>328</v>
      </c>
    </row>
    <row r="20" ht="14.25" spans="1:8">
      <c r="A20" s="4">
        <v>17</v>
      </c>
      <c r="B20" s="4"/>
      <c r="C20" s="6" t="s">
        <v>49</v>
      </c>
      <c r="D20" s="6" t="s">
        <v>310</v>
      </c>
      <c r="E20" s="6">
        <v>1.7</v>
      </c>
      <c r="F20" s="6" t="s">
        <v>42</v>
      </c>
      <c r="G20" s="8">
        <f t="shared" si="0"/>
        <v>9.996</v>
      </c>
      <c r="H20" s="4" t="s">
        <v>328</v>
      </c>
    </row>
    <row r="21" ht="14.25" spans="1:8">
      <c r="A21" s="4">
        <v>18</v>
      </c>
      <c r="B21" s="4"/>
      <c r="C21" s="6" t="s">
        <v>51</v>
      </c>
      <c r="D21" s="6" t="s">
        <v>310</v>
      </c>
      <c r="E21" s="6">
        <v>4.6</v>
      </c>
      <c r="F21" s="6" t="s">
        <v>42</v>
      </c>
      <c r="G21" s="8">
        <f t="shared" si="0"/>
        <v>27.048</v>
      </c>
      <c r="H21" s="4" t="s">
        <v>328</v>
      </c>
    </row>
    <row r="22" ht="14.25" spans="1:8">
      <c r="A22" s="4">
        <v>19</v>
      </c>
      <c r="B22" s="4"/>
      <c r="C22" s="6" t="s">
        <v>53</v>
      </c>
      <c r="D22" s="6" t="s">
        <v>310</v>
      </c>
      <c r="E22" s="6">
        <v>2.8</v>
      </c>
      <c r="F22" s="6" t="s">
        <v>42</v>
      </c>
      <c r="G22" s="8">
        <f t="shared" si="0"/>
        <v>16.464</v>
      </c>
      <c r="H22" s="4" t="s">
        <v>328</v>
      </c>
    </row>
    <row r="23" ht="14.25" spans="1:8">
      <c r="A23" s="4">
        <v>20</v>
      </c>
      <c r="B23" s="4"/>
      <c r="C23" s="6" t="s">
        <v>55</v>
      </c>
      <c r="D23" s="6" t="s">
        <v>310</v>
      </c>
      <c r="E23" s="6">
        <v>1.5</v>
      </c>
      <c r="F23" s="6" t="s">
        <v>16</v>
      </c>
      <c r="G23" s="8">
        <f t="shared" si="0"/>
        <v>8.82</v>
      </c>
      <c r="H23" s="4" t="s">
        <v>328</v>
      </c>
    </row>
    <row r="24" ht="14.25" spans="1:8">
      <c r="A24" s="4">
        <v>21</v>
      </c>
      <c r="B24" s="4" t="s">
        <v>12</v>
      </c>
      <c r="C24" s="6" t="s">
        <v>57</v>
      </c>
      <c r="D24" s="6" t="s">
        <v>310</v>
      </c>
      <c r="E24" s="6">
        <v>5</v>
      </c>
      <c r="F24" s="6" t="s">
        <v>16</v>
      </c>
      <c r="G24" s="8">
        <f t="shared" si="0"/>
        <v>29.4</v>
      </c>
      <c r="H24" s="4" t="s">
        <v>328</v>
      </c>
    </row>
    <row r="25" ht="14.25" spans="1:8">
      <c r="A25" s="4">
        <v>22</v>
      </c>
      <c r="B25" s="4"/>
      <c r="C25" s="6" t="s">
        <v>59</v>
      </c>
      <c r="D25" s="6" t="s">
        <v>310</v>
      </c>
      <c r="E25" s="6">
        <v>3.6</v>
      </c>
      <c r="F25" s="6" t="s">
        <v>42</v>
      </c>
      <c r="G25" s="8">
        <f t="shared" si="0"/>
        <v>21.168</v>
      </c>
      <c r="H25" s="4" t="s">
        <v>328</v>
      </c>
    </row>
    <row r="26" ht="14.25" spans="1:8">
      <c r="A26" s="4">
        <v>23</v>
      </c>
      <c r="B26" s="4"/>
      <c r="C26" s="6" t="s">
        <v>61</v>
      </c>
      <c r="D26" s="6" t="s">
        <v>310</v>
      </c>
      <c r="E26" s="6">
        <v>1.8</v>
      </c>
      <c r="F26" s="6" t="s">
        <v>42</v>
      </c>
      <c r="G26" s="8">
        <f t="shared" si="0"/>
        <v>10.584</v>
      </c>
      <c r="H26" s="4" t="s">
        <v>328</v>
      </c>
    </row>
    <row r="27" ht="14.25" spans="1:8">
      <c r="A27" s="4">
        <v>24</v>
      </c>
      <c r="B27" s="4"/>
      <c r="C27" s="6" t="s">
        <v>63</v>
      </c>
      <c r="D27" s="6" t="s">
        <v>310</v>
      </c>
      <c r="E27" s="6">
        <v>2.6</v>
      </c>
      <c r="F27" s="6" t="s">
        <v>42</v>
      </c>
      <c r="G27" s="8">
        <f t="shared" si="0"/>
        <v>15.288</v>
      </c>
      <c r="H27" s="4" t="s">
        <v>328</v>
      </c>
    </row>
    <row r="28" ht="14.25" spans="1:8">
      <c r="A28" s="4">
        <v>25</v>
      </c>
      <c r="B28" s="4"/>
      <c r="C28" s="6" t="s">
        <v>65</v>
      </c>
      <c r="D28" s="6" t="s">
        <v>310</v>
      </c>
      <c r="E28" s="6">
        <v>1.6</v>
      </c>
      <c r="F28" s="6" t="s">
        <v>16</v>
      </c>
      <c r="G28" s="8">
        <f t="shared" si="0"/>
        <v>9.408</v>
      </c>
      <c r="H28" s="4" t="s">
        <v>328</v>
      </c>
    </row>
    <row r="29" ht="14.25" spans="1:8">
      <c r="A29" s="4">
        <v>26</v>
      </c>
      <c r="B29" s="4"/>
      <c r="C29" s="6" t="s">
        <v>67</v>
      </c>
      <c r="D29" s="6" t="s">
        <v>310</v>
      </c>
      <c r="E29" s="6">
        <v>16.7</v>
      </c>
      <c r="F29" s="6" t="s">
        <v>69</v>
      </c>
      <c r="G29" s="8">
        <f t="shared" si="0"/>
        <v>98.196</v>
      </c>
      <c r="H29" s="4" t="s">
        <v>328</v>
      </c>
    </row>
    <row r="30" ht="14.25" spans="1:8">
      <c r="A30" s="4">
        <v>27</v>
      </c>
      <c r="B30" s="4"/>
      <c r="C30" s="6" t="s">
        <v>70</v>
      </c>
      <c r="D30" s="6" t="s">
        <v>310</v>
      </c>
      <c r="E30" s="6">
        <v>2.3</v>
      </c>
      <c r="F30" s="6" t="s">
        <v>42</v>
      </c>
      <c r="G30" s="8">
        <f t="shared" si="0"/>
        <v>13.524</v>
      </c>
      <c r="H30" s="4" t="s">
        <v>328</v>
      </c>
    </row>
    <row r="31" ht="14.25" spans="1:8">
      <c r="A31" s="4">
        <v>28</v>
      </c>
      <c r="B31" s="4"/>
      <c r="C31" s="6" t="s">
        <v>72</v>
      </c>
      <c r="D31" s="6" t="s">
        <v>310</v>
      </c>
      <c r="E31" s="6">
        <v>2.6</v>
      </c>
      <c r="F31" s="6" t="s">
        <v>42</v>
      </c>
      <c r="G31" s="8">
        <f t="shared" si="0"/>
        <v>15.288</v>
      </c>
      <c r="H31" s="4" t="s">
        <v>328</v>
      </c>
    </row>
    <row r="32" ht="14.25" spans="1:8">
      <c r="A32" s="4">
        <v>29</v>
      </c>
      <c r="B32" s="4"/>
      <c r="C32" s="6" t="s">
        <v>74</v>
      </c>
      <c r="D32" s="6" t="s">
        <v>310</v>
      </c>
      <c r="E32" s="6">
        <v>5.6</v>
      </c>
      <c r="F32" s="6" t="s">
        <v>42</v>
      </c>
      <c r="G32" s="8">
        <f t="shared" si="0"/>
        <v>32.928</v>
      </c>
      <c r="H32" s="4" t="s">
        <v>328</v>
      </c>
    </row>
    <row r="33" ht="14.25" spans="1:8">
      <c r="A33" s="4">
        <v>30</v>
      </c>
      <c r="B33" s="4" t="s">
        <v>76</v>
      </c>
      <c r="C33" s="6" t="s">
        <v>77</v>
      </c>
      <c r="D33" s="6" t="s">
        <v>15</v>
      </c>
      <c r="E33" s="6">
        <v>1.2</v>
      </c>
      <c r="F33" s="9" t="s">
        <v>16</v>
      </c>
      <c r="G33" s="8">
        <f t="shared" si="0"/>
        <v>7.056</v>
      </c>
      <c r="H33" s="4" t="s">
        <v>328</v>
      </c>
    </row>
    <row r="34" ht="14.25" spans="1:8">
      <c r="A34" s="4">
        <v>31</v>
      </c>
      <c r="B34" s="4"/>
      <c r="C34" s="6" t="s">
        <v>79</v>
      </c>
      <c r="D34" s="6" t="s">
        <v>15</v>
      </c>
      <c r="E34" s="6">
        <v>1.1</v>
      </c>
      <c r="F34" s="9" t="s">
        <v>16</v>
      </c>
      <c r="G34" s="8">
        <f t="shared" si="0"/>
        <v>6.468</v>
      </c>
      <c r="H34" s="4" t="s">
        <v>328</v>
      </c>
    </row>
    <row r="35" ht="14.25" spans="1:8">
      <c r="A35" s="4">
        <v>32</v>
      </c>
      <c r="B35" s="4"/>
      <c r="C35" s="6" t="s">
        <v>81</v>
      </c>
      <c r="D35" s="6" t="s">
        <v>15</v>
      </c>
      <c r="E35" s="6">
        <v>0.3</v>
      </c>
      <c r="F35" s="9" t="s">
        <v>16</v>
      </c>
      <c r="G35" s="8">
        <f t="shared" si="0"/>
        <v>1.764</v>
      </c>
      <c r="H35" s="4" t="s">
        <v>328</v>
      </c>
    </row>
    <row r="36" ht="14.25" spans="1:8">
      <c r="A36" s="4">
        <v>33</v>
      </c>
      <c r="B36" s="4"/>
      <c r="C36" s="6" t="s">
        <v>83</v>
      </c>
      <c r="D36" s="6" t="s">
        <v>15</v>
      </c>
      <c r="E36" s="6">
        <v>0.5</v>
      </c>
      <c r="F36" s="9" t="s">
        <v>16</v>
      </c>
      <c r="G36" s="8">
        <f t="shared" si="0"/>
        <v>2.94</v>
      </c>
      <c r="H36" s="4" t="s">
        <v>328</v>
      </c>
    </row>
    <row r="37" ht="14.25" spans="1:8">
      <c r="A37" s="4">
        <v>34</v>
      </c>
      <c r="B37" s="4"/>
      <c r="C37" s="6" t="s">
        <v>85</v>
      </c>
      <c r="D37" s="6" t="s">
        <v>15</v>
      </c>
      <c r="E37" s="6">
        <v>0.2</v>
      </c>
      <c r="F37" s="9" t="s">
        <v>16</v>
      </c>
      <c r="G37" s="8">
        <f t="shared" si="0"/>
        <v>1.176</v>
      </c>
      <c r="H37" s="4" t="s">
        <v>328</v>
      </c>
    </row>
    <row r="38" ht="14.25" spans="1:8">
      <c r="A38" s="4">
        <v>35</v>
      </c>
      <c r="B38" s="4"/>
      <c r="C38" s="6" t="s">
        <v>87</v>
      </c>
      <c r="D38" s="6" t="s">
        <v>15</v>
      </c>
      <c r="E38" s="6">
        <v>0.3</v>
      </c>
      <c r="F38" s="9" t="s">
        <v>16</v>
      </c>
      <c r="G38" s="8">
        <f t="shared" si="0"/>
        <v>1.764</v>
      </c>
      <c r="H38" s="4" t="s">
        <v>328</v>
      </c>
    </row>
    <row r="39" ht="14.25" spans="1:8">
      <c r="A39" s="4">
        <v>36</v>
      </c>
      <c r="B39" s="4"/>
      <c r="C39" s="6" t="s">
        <v>89</v>
      </c>
      <c r="D39" s="6" t="s">
        <v>15</v>
      </c>
      <c r="E39" s="6">
        <v>1.3</v>
      </c>
      <c r="F39" s="9" t="s">
        <v>16</v>
      </c>
      <c r="G39" s="8">
        <f t="shared" si="0"/>
        <v>7.644</v>
      </c>
      <c r="H39" s="4" t="s">
        <v>328</v>
      </c>
    </row>
    <row r="40" ht="14.25" spans="1:8">
      <c r="A40" s="4">
        <v>37</v>
      </c>
      <c r="B40" s="4"/>
      <c r="C40" s="6" t="s">
        <v>91</v>
      </c>
      <c r="D40" s="6" t="s">
        <v>15</v>
      </c>
      <c r="E40" s="6">
        <v>1</v>
      </c>
      <c r="F40" s="9" t="s">
        <v>16</v>
      </c>
      <c r="G40" s="8">
        <f t="shared" si="0"/>
        <v>5.88</v>
      </c>
      <c r="H40" s="4" t="s">
        <v>328</v>
      </c>
    </row>
    <row r="41" ht="14.25" spans="1:8">
      <c r="A41" s="4">
        <v>38</v>
      </c>
      <c r="B41" s="4"/>
      <c r="C41" s="6" t="s">
        <v>93</v>
      </c>
      <c r="D41" s="6" t="s">
        <v>15</v>
      </c>
      <c r="E41" s="6">
        <v>0.2</v>
      </c>
      <c r="F41" s="9" t="s">
        <v>16</v>
      </c>
      <c r="G41" s="8">
        <f t="shared" si="0"/>
        <v>1.176</v>
      </c>
      <c r="H41" s="4" t="s">
        <v>328</v>
      </c>
    </row>
    <row r="42" ht="14.25" spans="1:8">
      <c r="A42" s="4">
        <v>39</v>
      </c>
      <c r="B42" s="4"/>
      <c r="C42" s="6" t="s">
        <v>95</v>
      </c>
      <c r="D42" s="6" t="s">
        <v>15</v>
      </c>
      <c r="E42" s="6">
        <v>0.8</v>
      </c>
      <c r="F42" s="9" t="s">
        <v>16</v>
      </c>
      <c r="G42" s="8">
        <f t="shared" si="0"/>
        <v>4.704</v>
      </c>
      <c r="H42" s="4" t="s">
        <v>328</v>
      </c>
    </row>
    <row r="43" ht="14.25" spans="1:8">
      <c r="A43" s="4">
        <v>40</v>
      </c>
      <c r="B43" s="4"/>
      <c r="C43" s="6" t="s">
        <v>97</v>
      </c>
      <c r="D43" s="6" t="s">
        <v>15</v>
      </c>
      <c r="E43" s="6">
        <v>1</v>
      </c>
      <c r="F43" s="9" t="s">
        <v>16</v>
      </c>
      <c r="G43" s="8">
        <f t="shared" si="0"/>
        <v>5.88</v>
      </c>
      <c r="H43" s="4" t="s">
        <v>328</v>
      </c>
    </row>
    <row r="44" ht="14.25" spans="1:8">
      <c r="A44" s="4">
        <v>41</v>
      </c>
      <c r="B44" s="4" t="s">
        <v>76</v>
      </c>
      <c r="C44" s="6" t="s">
        <v>99</v>
      </c>
      <c r="D44" s="6" t="s">
        <v>15</v>
      </c>
      <c r="E44" s="6">
        <v>0.3</v>
      </c>
      <c r="F44" s="9" t="s">
        <v>16</v>
      </c>
      <c r="G44" s="8">
        <f t="shared" si="0"/>
        <v>1.764</v>
      </c>
      <c r="H44" s="4" t="s">
        <v>328</v>
      </c>
    </row>
    <row r="45" ht="14.25" spans="1:8">
      <c r="A45" s="4">
        <v>42</v>
      </c>
      <c r="B45" s="4"/>
      <c r="C45" s="6" t="s">
        <v>101</v>
      </c>
      <c r="D45" s="6" t="s">
        <v>15</v>
      </c>
      <c r="E45" s="6">
        <v>0.9</v>
      </c>
      <c r="F45" s="9" t="s">
        <v>16</v>
      </c>
      <c r="G45" s="8">
        <f t="shared" si="0"/>
        <v>5.292</v>
      </c>
      <c r="H45" s="4" t="s">
        <v>328</v>
      </c>
    </row>
    <row r="46" ht="14.25" spans="1:8">
      <c r="A46" s="4">
        <v>43</v>
      </c>
      <c r="B46" s="4"/>
      <c r="C46" s="6" t="s">
        <v>103</v>
      </c>
      <c r="D46" s="6" t="s">
        <v>15</v>
      </c>
      <c r="E46" s="6">
        <v>0.2</v>
      </c>
      <c r="F46" s="9" t="s">
        <v>16</v>
      </c>
      <c r="G46" s="8">
        <f t="shared" si="0"/>
        <v>1.176</v>
      </c>
      <c r="H46" s="4" t="s">
        <v>328</v>
      </c>
    </row>
    <row r="47" ht="14.25" spans="1:8">
      <c r="A47" s="4">
        <v>44</v>
      </c>
      <c r="B47" s="4"/>
      <c r="C47" s="6" t="s">
        <v>105</v>
      </c>
      <c r="D47" s="6" t="s">
        <v>15</v>
      </c>
      <c r="E47" s="6">
        <v>0.8</v>
      </c>
      <c r="F47" s="9" t="s">
        <v>16</v>
      </c>
      <c r="G47" s="8">
        <f t="shared" si="0"/>
        <v>4.704</v>
      </c>
      <c r="H47" s="4" t="s">
        <v>328</v>
      </c>
    </row>
    <row r="48" ht="14.25" spans="1:8">
      <c r="A48" s="4">
        <v>45</v>
      </c>
      <c r="B48" s="4"/>
      <c r="C48" s="6" t="s">
        <v>107</v>
      </c>
      <c r="D48" s="6" t="s">
        <v>15</v>
      </c>
      <c r="E48" s="6">
        <v>0.2</v>
      </c>
      <c r="F48" s="9" t="s">
        <v>16</v>
      </c>
      <c r="G48" s="8">
        <f t="shared" si="0"/>
        <v>1.176</v>
      </c>
      <c r="H48" s="4" t="s">
        <v>328</v>
      </c>
    </row>
    <row r="49" ht="14.25" spans="1:8">
      <c r="A49" s="4">
        <v>46</v>
      </c>
      <c r="B49" s="4"/>
      <c r="C49" s="6" t="s">
        <v>109</v>
      </c>
      <c r="D49" s="6" t="s">
        <v>15</v>
      </c>
      <c r="E49" s="6">
        <v>1</v>
      </c>
      <c r="F49" s="9" t="s">
        <v>16</v>
      </c>
      <c r="G49" s="8">
        <f t="shared" si="0"/>
        <v>5.88</v>
      </c>
      <c r="H49" s="4" t="s">
        <v>328</v>
      </c>
    </row>
    <row r="50" ht="14.25" spans="1:8">
      <c r="A50" s="4">
        <v>47</v>
      </c>
      <c r="B50" s="4"/>
      <c r="C50" s="6" t="s">
        <v>111</v>
      </c>
      <c r="D50" s="6" t="s">
        <v>15</v>
      </c>
      <c r="E50" s="6">
        <v>1</v>
      </c>
      <c r="F50" s="9" t="s">
        <v>16</v>
      </c>
      <c r="G50" s="8">
        <f t="shared" si="0"/>
        <v>5.88</v>
      </c>
      <c r="H50" s="4" t="s">
        <v>328</v>
      </c>
    </row>
    <row r="51" ht="14.25" spans="1:8">
      <c r="A51" s="4">
        <v>48</v>
      </c>
      <c r="B51" s="4"/>
      <c r="C51" s="6" t="s">
        <v>113</v>
      </c>
      <c r="D51" s="6" t="s">
        <v>15</v>
      </c>
      <c r="E51" s="6">
        <v>0.3</v>
      </c>
      <c r="F51" s="9" t="s">
        <v>16</v>
      </c>
      <c r="G51" s="8">
        <f t="shared" si="0"/>
        <v>1.764</v>
      </c>
      <c r="H51" s="4" t="s">
        <v>328</v>
      </c>
    </row>
    <row r="52" ht="14.25" spans="1:8">
      <c r="A52" s="4">
        <v>49</v>
      </c>
      <c r="B52" s="4"/>
      <c r="C52" s="6" t="s">
        <v>115</v>
      </c>
      <c r="D52" s="6" t="s">
        <v>15</v>
      </c>
      <c r="E52" s="6">
        <v>0.2</v>
      </c>
      <c r="F52" s="9" t="s">
        <v>16</v>
      </c>
      <c r="G52" s="8">
        <f t="shared" si="0"/>
        <v>1.176</v>
      </c>
      <c r="H52" s="4" t="s">
        <v>328</v>
      </c>
    </row>
    <row r="53" ht="14.25" spans="1:8">
      <c r="A53" s="4">
        <v>50</v>
      </c>
      <c r="B53" s="4"/>
      <c r="C53" s="6" t="s">
        <v>117</v>
      </c>
      <c r="D53" s="6" t="s">
        <v>15</v>
      </c>
      <c r="E53" s="6">
        <v>0.4</v>
      </c>
      <c r="F53" s="9" t="s">
        <v>16</v>
      </c>
      <c r="G53" s="8">
        <f t="shared" si="0"/>
        <v>2.352</v>
      </c>
      <c r="H53" s="4" t="s">
        <v>328</v>
      </c>
    </row>
    <row r="54" ht="14.25" spans="1:8">
      <c r="A54" s="4">
        <v>51</v>
      </c>
      <c r="B54" s="4"/>
      <c r="C54" s="6" t="s">
        <v>119</v>
      </c>
      <c r="D54" s="6" t="s">
        <v>15</v>
      </c>
      <c r="E54" s="6">
        <v>0.2</v>
      </c>
      <c r="F54" s="9" t="s">
        <v>16</v>
      </c>
      <c r="G54" s="8">
        <f t="shared" si="0"/>
        <v>1.176</v>
      </c>
      <c r="H54" s="4" t="s">
        <v>328</v>
      </c>
    </row>
    <row r="55" ht="28.5" spans="1:8">
      <c r="A55" s="4">
        <v>52</v>
      </c>
      <c r="B55" s="4"/>
      <c r="C55" s="7" t="s">
        <v>121</v>
      </c>
      <c r="D55" s="6" t="s">
        <v>15</v>
      </c>
      <c r="E55" s="6">
        <v>1</v>
      </c>
      <c r="F55" s="9" t="s">
        <v>16</v>
      </c>
      <c r="G55" s="8">
        <f t="shared" si="0"/>
        <v>5.88</v>
      </c>
      <c r="H55" s="4" t="s">
        <v>328</v>
      </c>
    </row>
    <row r="56" ht="14.25" spans="1:8">
      <c r="A56" s="4">
        <v>53</v>
      </c>
      <c r="B56" s="4"/>
      <c r="C56" s="6" t="s">
        <v>123</v>
      </c>
      <c r="D56" s="6" t="s">
        <v>15</v>
      </c>
      <c r="E56" s="6">
        <v>0.3</v>
      </c>
      <c r="F56" s="9" t="s">
        <v>16</v>
      </c>
      <c r="G56" s="8">
        <f t="shared" si="0"/>
        <v>1.764</v>
      </c>
      <c r="H56" s="4" t="s">
        <v>328</v>
      </c>
    </row>
    <row r="57" ht="14.25" spans="1:8">
      <c r="A57" s="4">
        <v>54</v>
      </c>
      <c r="B57" s="4"/>
      <c r="C57" s="6" t="s">
        <v>125</v>
      </c>
      <c r="D57" s="6" t="s">
        <v>15</v>
      </c>
      <c r="E57" s="6">
        <v>0.5</v>
      </c>
      <c r="F57" s="9" t="s">
        <v>16</v>
      </c>
      <c r="G57" s="8">
        <f t="shared" si="0"/>
        <v>2.94</v>
      </c>
      <c r="H57" s="4" t="s">
        <v>328</v>
      </c>
    </row>
    <row r="58" ht="14.25" spans="1:8">
      <c r="A58" s="4">
        <v>55</v>
      </c>
      <c r="B58" s="4"/>
      <c r="C58" s="6" t="s">
        <v>127</v>
      </c>
      <c r="D58" s="6" t="s">
        <v>15</v>
      </c>
      <c r="E58" s="6">
        <v>0.5</v>
      </c>
      <c r="F58" s="9" t="s">
        <v>16</v>
      </c>
      <c r="G58" s="8">
        <f t="shared" si="0"/>
        <v>2.94</v>
      </c>
      <c r="H58" s="4" t="s">
        <v>328</v>
      </c>
    </row>
    <row r="59" ht="14.25" spans="1:8">
      <c r="A59" s="4">
        <v>56</v>
      </c>
      <c r="B59" s="4"/>
      <c r="C59" s="6" t="s">
        <v>129</v>
      </c>
      <c r="D59" s="6" t="s">
        <v>15</v>
      </c>
      <c r="E59" s="6">
        <v>0.6</v>
      </c>
      <c r="F59" s="9" t="s">
        <v>16</v>
      </c>
      <c r="G59" s="8">
        <f t="shared" si="0"/>
        <v>3.528</v>
      </c>
      <c r="H59" s="4" t="s">
        <v>328</v>
      </c>
    </row>
    <row r="60" ht="14.25" spans="1:8">
      <c r="A60" s="4">
        <v>57</v>
      </c>
      <c r="B60" s="4"/>
      <c r="C60" s="6" t="s">
        <v>131</v>
      </c>
      <c r="D60" s="6" t="s">
        <v>15</v>
      </c>
      <c r="E60" s="6">
        <v>0.6</v>
      </c>
      <c r="F60" s="9" t="s">
        <v>16</v>
      </c>
      <c r="G60" s="8">
        <f t="shared" si="0"/>
        <v>3.528</v>
      </c>
      <c r="H60" s="4" t="s">
        <v>328</v>
      </c>
    </row>
    <row r="61" ht="14.25" spans="1:8">
      <c r="A61" s="4">
        <v>58</v>
      </c>
      <c r="B61" s="4"/>
      <c r="C61" s="6" t="s">
        <v>133</v>
      </c>
      <c r="D61" s="6" t="s">
        <v>15</v>
      </c>
      <c r="E61" s="6">
        <v>0.6</v>
      </c>
      <c r="F61" s="9" t="s">
        <v>16</v>
      </c>
      <c r="G61" s="8">
        <f t="shared" si="0"/>
        <v>3.528</v>
      </c>
      <c r="H61" s="4" t="s">
        <v>328</v>
      </c>
    </row>
    <row r="62" ht="14.25" spans="1:8">
      <c r="A62" s="4">
        <v>59</v>
      </c>
      <c r="B62" s="4"/>
      <c r="C62" s="6" t="s">
        <v>135</v>
      </c>
      <c r="D62" s="6" t="s">
        <v>15</v>
      </c>
      <c r="E62" s="6">
        <v>1</v>
      </c>
      <c r="F62" s="9" t="s">
        <v>137</v>
      </c>
      <c r="G62" s="8">
        <f t="shared" si="0"/>
        <v>5.88</v>
      </c>
      <c r="H62" s="4" t="s">
        <v>328</v>
      </c>
    </row>
    <row r="63" ht="14.25" spans="1:8">
      <c r="A63" s="4">
        <v>60</v>
      </c>
      <c r="B63" s="4"/>
      <c r="C63" s="6" t="s">
        <v>138</v>
      </c>
      <c r="D63" s="6" t="s">
        <v>15</v>
      </c>
      <c r="E63" s="6">
        <v>0.5</v>
      </c>
      <c r="F63" s="9" t="s">
        <v>16</v>
      </c>
      <c r="G63" s="8">
        <f t="shared" si="0"/>
        <v>2.94</v>
      </c>
      <c r="H63" s="4" t="s">
        <v>328</v>
      </c>
    </row>
    <row r="64" ht="14.25" spans="1:8">
      <c r="A64" s="4">
        <v>61</v>
      </c>
      <c r="B64" s="4" t="s">
        <v>76</v>
      </c>
      <c r="C64" s="6" t="s">
        <v>140</v>
      </c>
      <c r="D64" s="6" t="s">
        <v>15</v>
      </c>
      <c r="E64" s="6">
        <v>0.8</v>
      </c>
      <c r="F64" s="9" t="s">
        <v>16</v>
      </c>
      <c r="G64" s="8">
        <f t="shared" si="0"/>
        <v>4.704</v>
      </c>
      <c r="H64" s="4" t="s">
        <v>328</v>
      </c>
    </row>
    <row r="65" ht="14.25" spans="1:8">
      <c r="A65" s="4">
        <v>62</v>
      </c>
      <c r="B65" s="4"/>
      <c r="C65" s="6" t="s">
        <v>142</v>
      </c>
      <c r="D65" s="6" t="s">
        <v>15</v>
      </c>
      <c r="E65" s="6">
        <v>0.5</v>
      </c>
      <c r="F65" s="9" t="s">
        <v>16</v>
      </c>
      <c r="G65" s="8">
        <f t="shared" si="0"/>
        <v>2.94</v>
      </c>
      <c r="H65" s="4" t="s">
        <v>328</v>
      </c>
    </row>
    <row r="66" ht="14.25" spans="1:8">
      <c r="A66" s="4">
        <v>63</v>
      </c>
      <c r="B66" s="4"/>
      <c r="C66" s="6" t="s">
        <v>144</v>
      </c>
      <c r="D66" s="6" t="s">
        <v>15</v>
      </c>
      <c r="E66" s="6">
        <v>0.5</v>
      </c>
      <c r="F66" s="9" t="s">
        <v>16</v>
      </c>
      <c r="G66" s="8">
        <f t="shared" si="0"/>
        <v>2.94</v>
      </c>
      <c r="H66" s="4" t="s">
        <v>328</v>
      </c>
    </row>
    <row r="67" ht="14.25" spans="1:8">
      <c r="A67" s="4">
        <v>64</v>
      </c>
      <c r="B67" s="4"/>
      <c r="C67" s="6" t="s">
        <v>146</v>
      </c>
      <c r="D67" s="6" t="s">
        <v>15</v>
      </c>
      <c r="E67" s="6">
        <v>0.8</v>
      </c>
      <c r="F67" s="9" t="s">
        <v>16</v>
      </c>
      <c r="G67" s="8">
        <f t="shared" si="0"/>
        <v>4.704</v>
      </c>
      <c r="H67" s="4" t="s">
        <v>328</v>
      </c>
    </row>
    <row r="68" ht="14.25" spans="1:8">
      <c r="A68" s="4">
        <v>65</v>
      </c>
      <c r="B68" s="4"/>
      <c r="C68" s="6" t="s">
        <v>148</v>
      </c>
      <c r="D68" s="6" t="s">
        <v>15</v>
      </c>
      <c r="E68" s="6">
        <v>0.2</v>
      </c>
      <c r="F68" s="9" t="s">
        <v>16</v>
      </c>
      <c r="G68" s="8">
        <f t="shared" si="0"/>
        <v>1.176</v>
      </c>
      <c r="H68" s="4" t="s">
        <v>328</v>
      </c>
    </row>
    <row r="69" ht="14.25" spans="1:8">
      <c r="A69" s="4">
        <v>66</v>
      </c>
      <c r="B69" s="4"/>
      <c r="C69" s="6" t="s">
        <v>150</v>
      </c>
      <c r="D69" s="6" t="s">
        <v>15</v>
      </c>
      <c r="E69" s="6">
        <v>0.5</v>
      </c>
      <c r="F69" s="9" t="s">
        <v>16</v>
      </c>
      <c r="G69" s="8">
        <f t="shared" ref="G69:G122" si="1">E69*5.88</f>
        <v>2.94</v>
      </c>
      <c r="H69" s="4" t="s">
        <v>328</v>
      </c>
    </row>
    <row r="70" ht="14.25" spans="1:8">
      <c r="A70" s="4">
        <v>67</v>
      </c>
      <c r="B70" s="4"/>
      <c r="C70" s="6" t="s">
        <v>152</v>
      </c>
      <c r="D70" s="6" t="s">
        <v>15</v>
      </c>
      <c r="E70" s="6">
        <v>0.5</v>
      </c>
      <c r="F70" s="9" t="s">
        <v>16</v>
      </c>
      <c r="G70" s="8">
        <f t="shared" si="1"/>
        <v>2.94</v>
      </c>
      <c r="H70" s="4" t="s">
        <v>328</v>
      </c>
    </row>
    <row r="71" ht="14.25" spans="1:8">
      <c r="A71" s="4">
        <v>68</v>
      </c>
      <c r="B71" s="4"/>
      <c r="C71" s="6" t="s">
        <v>154</v>
      </c>
      <c r="D71" s="6" t="s">
        <v>15</v>
      </c>
      <c r="E71" s="6">
        <v>0.6</v>
      </c>
      <c r="F71" s="9" t="s">
        <v>16</v>
      </c>
      <c r="G71" s="8">
        <f t="shared" si="1"/>
        <v>3.528</v>
      </c>
      <c r="H71" s="4" t="s">
        <v>328</v>
      </c>
    </row>
    <row r="72" ht="14.25" spans="1:8">
      <c r="A72" s="4">
        <v>69</v>
      </c>
      <c r="B72" s="4"/>
      <c r="C72" s="6" t="s">
        <v>156</v>
      </c>
      <c r="D72" s="6" t="s">
        <v>15</v>
      </c>
      <c r="E72" s="6">
        <v>1</v>
      </c>
      <c r="F72" s="9" t="s">
        <v>16</v>
      </c>
      <c r="G72" s="8">
        <f t="shared" si="1"/>
        <v>5.88</v>
      </c>
      <c r="H72" s="4" t="s">
        <v>328</v>
      </c>
    </row>
    <row r="73" ht="14.25" spans="1:8">
      <c r="A73" s="4">
        <v>70</v>
      </c>
      <c r="B73" s="4"/>
      <c r="C73" s="6" t="s">
        <v>158</v>
      </c>
      <c r="D73" s="6" t="s">
        <v>15</v>
      </c>
      <c r="E73" s="6">
        <v>0.5</v>
      </c>
      <c r="F73" s="9" t="s">
        <v>16</v>
      </c>
      <c r="G73" s="8">
        <f t="shared" si="1"/>
        <v>2.94</v>
      </c>
      <c r="H73" s="4" t="s">
        <v>328</v>
      </c>
    </row>
    <row r="74" ht="14.25" spans="1:8">
      <c r="A74" s="4">
        <v>71</v>
      </c>
      <c r="B74" s="4"/>
      <c r="C74" s="6" t="s">
        <v>160</v>
      </c>
      <c r="D74" s="6" t="s">
        <v>15</v>
      </c>
      <c r="E74" s="6">
        <v>0.4</v>
      </c>
      <c r="F74" s="9" t="s">
        <v>16</v>
      </c>
      <c r="G74" s="8">
        <f t="shared" si="1"/>
        <v>2.352</v>
      </c>
      <c r="H74" s="4" t="s">
        <v>328</v>
      </c>
    </row>
    <row r="75" ht="14.25" spans="1:8">
      <c r="A75" s="4">
        <v>72</v>
      </c>
      <c r="B75" s="4"/>
      <c r="C75" s="6" t="s">
        <v>162</v>
      </c>
      <c r="D75" s="6" t="s">
        <v>15</v>
      </c>
      <c r="E75" s="6">
        <v>0.5</v>
      </c>
      <c r="F75" s="9" t="s">
        <v>16</v>
      </c>
      <c r="G75" s="8">
        <f t="shared" si="1"/>
        <v>2.94</v>
      </c>
      <c r="H75" s="4" t="s">
        <v>328</v>
      </c>
    </row>
    <row r="76" ht="14.25" spans="1:8">
      <c r="A76" s="4">
        <v>73</v>
      </c>
      <c r="B76" s="4"/>
      <c r="C76" s="6" t="s">
        <v>164</v>
      </c>
      <c r="D76" s="6" t="s">
        <v>15</v>
      </c>
      <c r="E76" s="6">
        <v>0.7</v>
      </c>
      <c r="F76" s="9" t="s">
        <v>16</v>
      </c>
      <c r="G76" s="8">
        <f t="shared" si="1"/>
        <v>4.116</v>
      </c>
      <c r="H76" s="4" t="s">
        <v>328</v>
      </c>
    </row>
    <row r="77" ht="14.25" spans="1:8">
      <c r="A77" s="4">
        <v>74</v>
      </c>
      <c r="B77" s="4"/>
      <c r="C77" s="6" t="s">
        <v>166</v>
      </c>
      <c r="D77" s="6" t="s">
        <v>15</v>
      </c>
      <c r="E77" s="6">
        <v>0.5</v>
      </c>
      <c r="F77" s="9" t="s">
        <v>16</v>
      </c>
      <c r="G77" s="8">
        <f t="shared" si="1"/>
        <v>2.94</v>
      </c>
      <c r="H77" s="4" t="s">
        <v>328</v>
      </c>
    </row>
    <row r="78" ht="14.25" spans="1:8">
      <c r="A78" s="4">
        <v>75</v>
      </c>
      <c r="B78" s="4"/>
      <c r="C78" s="6" t="s">
        <v>168</v>
      </c>
      <c r="D78" s="6" t="s">
        <v>15</v>
      </c>
      <c r="E78" s="6">
        <v>0.5</v>
      </c>
      <c r="F78" s="9" t="s">
        <v>16</v>
      </c>
      <c r="G78" s="8">
        <f t="shared" si="1"/>
        <v>2.94</v>
      </c>
      <c r="H78" s="4" t="s">
        <v>328</v>
      </c>
    </row>
    <row r="79" ht="14.25" spans="1:8">
      <c r="A79" s="4">
        <v>76</v>
      </c>
      <c r="B79" s="4"/>
      <c r="C79" s="6" t="s">
        <v>170</v>
      </c>
      <c r="D79" s="6" t="s">
        <v>15</v>
      </c>
      <c r="E79" s="6">
        <v>1</v>
      </c>
      <c r="F79" s="9" t="s">
        <v>16</v>
      </c>
      <c r="G79" s="8">
        <f t="shared" si="1"/>
        <v>5.88</v>
      </c>
      <c r="H79" s="4" t="s">
        <v>328</v>
      </c>
    </row>
    <row r="80" ht="14.25" spans="1:8">
      <c r="A80" s="4">
        <v>77</v>
      </c>
      <c r="B80" s="4"/>
      <c r="C80" s="6" t="s">
        <v>172</v>
      </c>
      <c r="D80" s="6" t="s">
        <v>15</v>
      </c>
      <c r="E80" s="6">
        <v>0.7</v>
      </c>
      <c r="F80" s="9" t="s">
        <v>16</v>
      </c>
      <c r="G80" s="8">
        <f t="shared" si="1"/>
        <v>4.116</v>
      </c>
      <c r="H80" s="4" t="s">
        <v>328</v>
      </c>
    </row>
    <row r="81" ht="14.25" spans="1:8">
      <c r="A81" s="4">
        <v>78</v>
      </c>
      <c r="B81" s="4"/>
      <c r="C81" s="6" t="s">
        <v>174</v>
      </c>
      <c r="D81" s="6" t="s">
        <v>15</v>
      </c>
      <c r="E81" s="6">
        <v>0.7</v>
      </c>
      <c r="F81" s="9" t="s">
        <v>16</v>
      </c>
      <c r="G81" s="8">
        <f t="shared" si="1"/>
        <v>4.116</v>
      </c>
      <c r="H81" s="4" t="s">
        <v>328</v>
      </c>
    </row>
    <row r="82" ht="14.25" spans="1:8">
      <c r="A82" s="4">
        <v>79</v>
      </c>
      <c r="B82" s="4"/>
      <c r="C82" s="6" t="s">
        <v>176</v>
      </c>
      <c r="D82" s="6" t="s">
        <v>15</v>
      </c>
      <c r="E82" s="6">
        <v>0.6</v>
      </c>
      <c r="F82" s="9" t="s">
        <v>16</v>
      </c>
      <c r="G82" s="8">
        <f t="shared" si="1"/>
        <v>3.528</v>
      </c>
      <c r="H82" s="4" t="s">
        <v>328</v>
      </c>
    </row>
    <row r="83" ht="14.25" spans="1:8">
      <c r="A83" s="4">
        <v>80</v>
      </c>
      <c r="B83" s="4"/>
      <c r="C83" s="6" t="s">
        <v>178</v>
      </c>
      <c r="D83" s="6" t="s">
        <v>15</v>
      </c>
      <c r="E83" s="6">
        <v>0.5</v>
      </c>
      <c r="F83" s="9" t="s">
        <v>16</v>
      </c>
      <c r="G83" s="8">
        <f t="shared" si="1"/>
        <v>2.94</v>
      </c>
      <c r="H83" s="4" t="s">
        <v>328</v>
      </c>
    </row>
    <row r="84" ht="14.25" spans="1:8">
      <c r="A84" s="4">
        <v>81</v>
      </c>
      <c r="B84" s="11" t="s">
        <v>76</v>
      </c>
      <c r="C84" s="6" t="s">
        <v>180</v>
      </c>
      <c r="D84" s="6" t="s">
        <v>15</v>
      </c>
      <c r="E84" s="6">
        <v>0.6</v>
      </c>
      <c r="F84" s="9" t="s">
        <v>16</v>
      </c>
      <c r="G84" s="8">
        <f t="shared" si="1"/>
        <v>3.528</v>
      </c>
      <c r="H84" s="4" t="s">
        <v>328</v>
      </c>
    </row>
    <row r="85" ht="14.25" spans="1:8">
      <c r="A85" s="4">
        <v>82</v>
      </c>
      <c r="B85" s="12"/>
      <c r="C85" s="6" t="s">
        <v>182</v>
      </c>
      <c r="D85" s="6" t="s">
        <v>15</v>
      </c>
      <c r="E85" s="6">
        <v>0.7</v>
      </c>
      <c r="F85" s="9" t="s">
        <v>16</v>
      </c>
      <c r="G85" s="8">
        <f t="shared" si="1"/>
        <v>4.116</v>
      </c>
      <c r="H85" s="4" t="s">
        <v>328</v>
      </c>
    </row>
    <row r="86" ht="14.25" spans="1:8">
      <c r="A86" s="4">
        <v>83</v>
      </c>
      <c r="B86" s="12"/>
      <c r="C86" s="6" t="s">
        <v>184</v>
      </c>
      <c r="D86" s="6" t="s">
        <v>15</v>
      </c>
      <c r="E86" s="6">
        <v>0.6</v>
      </c>
      <c r="F86" s="9" t="s">
        <v>16</v>
      </c>
      <c r="G86" s="8">
        <f t="shared" si="1"/>
        <v>3.528</v>
      </c>
      <c r="H86" s="4" t="s">
        <v>328</v>
      </c>
    </row>
    <row r="87" ht="14.25" spans="1:8">
      <c r="A87" s="4">
        <v>84</v>
      </c>
      <c r="B87" s="12"/>
      <c r="C87" s="6" t="s">
        <v>186</v>
      </c>
      <c r="D87" s="6" t="s">
        <v>15</v>
      </c>
      <c r="E87" s="6">
        <v>0.6</v>
      </c>
      <c r="F87" s="9" t="s">
        <v>16</v>
      </c>
      <c r="G87" s="8">
        <f t="shared" si="1"/>
        <v>3.528</v>
      </c>
      <c r="H87" s="4" t="s">
        <v>328</v>
      </c>
    </row>
    <row r="88" ht="14.25" spans="1:8">
      <c r="A88" s="4">
        <v>85</v>
      </c>
      <c r="B88" s="12"/>
      <c r="C88" s="6" t="s">
        <v>188</v>
      </c>
      <c r="D88" s="6" t="s">
        <v>15</v>
      </c>
      <c r="E88" s="6">
        <v>0.8</v>
      </c>
      <c r="F88" s="9" t="s">
        <v>16</v>
      </c>
      <c r="G88" s="8">
        <f t="shared" si="1"/>
        <v>4.704</v>
      </c>
      <c r="H88" s="4" t="s">
        <v>328</v>
      </c>
    </row>
    <row r="89" ht="14.25" spans="1:8">
      <c r="A89" s="4">
        <v>86</v>
      </c>
      <c r="B89" s="12"/>
      <c r="C89" s="6" t="s">
        <v>190</v>
      </c>
      <c r="D89" s="6" t="s">
        <v>15</v>
      </c>
      <c r="E89" s="6">
        <v>0.7</v>
      </c>
      <c r="F89" s="9" t="s">
        <v>16</v>
      </c>
      <c r="G89" s="8">
        <f t="shared" si="1"/>
        <v>4.116</v>
      </c>
      <c r="H89" s="4" t="s">
        <v>328</v>
      </c>
    </row>
    <row r="90" ht="14.25" spans="1:8">
      <c r="A90" s="4">
        <v>87</v>
      </c>
      <c r="B90" s="12"/>
      <c r="C90" s="6" t="s">
        <v>192</v>
      </c>
      <c r="D90" s="6" t="s">
        <v>15</v>
      </c>
      <c r="E90" s="6">
        <v>0.5</v>
      </c>
      <c r="F90" s="9" t="s">
        <v>16</v>
      </c>
      <c r="G90" s="8">
        <f t="shared" si="1"/>
        <v>2.94</v>
      </c>
      <c r="H90" s="4" t="s">
        <v>328</v>
      </c>
    </row>
    <row r="91" ht="14.25" spans="1:8">
      <c r="A91" s="4">
        <v>88</v>
      </c>
      <c r="B91" s="12"/>
      <c r="C91" s="6" t="s">
        <v>194</v>
      </c>
      <c r="D91" s="6" t="s">
        <v>15</v>
      </c>
      <c r="E91" s="6">
        <v>3</v>
      </c>
      <c r="F91" s="9" t="s">
        <v>16</v>
      </c>
      <c r="G91" s="8">
        <f t="shared" si="1"/>
        <v>17.64</v>
      </c>
      <c r="H91" s="4" t="s">
        <v>328</v>
      </c>
    </row>
    <row r="92" ht="14.25" spans="1:8">
      <c r="A92" s="4">
        <v>89</v>
      </c>
      <c r="B92" s="13"/>
      <c r="C92" s="6" t="s">
        <v>196</v>
      </c>
      <c r="D92" s="6" t="s">
        <v>15</v>
      </c>
      <c r="E92" s="6">
        <v>0.5</v>
      </c>
      <c r="F92" s="9" t="s">
        <v>16</v>
      </c>
      <c r="G92" s="8">
        <f t="shared" si="1"/>
        <v>2.94</v>
      </c>
      <c r="H92" s="4" t="s">
        <v>328</v>
      </c>
    </row>
    <row r="93" ht="14.25" spans="1:8">
      <c r="A93" s="4">
        <v>90</v>
      </c>
      <c r="B93" s="4" t="s">
        <v>198</v>
      </c>
      <c r="C93" s="4" t="s">
        <v>199</v>
      </c>
      <c r="D93" s="4" t="s">
        <v>201</v>
      </c>
      <c r="E93" s="4">
        <v>34.8</v>
      </c>
      <c r="F93" s="9" t="s">
        <v>16</v>
      </c>
      <c r="G93" s="8">
        <f t="shared" si="1"/>
        <v>204.624</v>
      </c>
      <c r="H93" s="4" t="s">
        <v>328</v>
      </c>
    </row>
    <row r="94" ht="14.25" spans="1:8">
      <c r="A94" s="4">
        <v>91</v>
      </c>
      <c r="B94" s="4" t="s">
        <v>311</v>
      </c>
      <c r="C94" s="4" t="s">
        <v>312</v>
      </c>
      <c r="D94" s="4" t="s">
        <v>201</v>
      </c>
      <c r="E94" s="4">
        <f>1.3*15</f>
        <v>19.5</v>
      </c>
      <c r="F94" s="9" t="s">
        <v>16</v>
      </c>
      <c r="G94" s="8">
        <f t="shared" si="1"/>
        <v>114.66</v>
      </c>
      <c r="H94" s="4" t="s">
        <v>328</v>
      </c>
    </row>
    <row r="95" ht="14.25" spans="1:8">
      <c r="A95" s="4">
        <v>92</v>
      </c>
      <c r="B95" s="4" t="s">
        <v>202</v>
      </c>
      <c r="C95" s="4" t="s">
        <v>203</v>
      </c>
      <c r="D95" s="4" t="s">
        <v>201</v>
      </c>
      <c r="E95" s="4">
        <v>23</v>
      </c>
      <c r="F95" s="9" t="s">
        <v>16</v>
      </c>
      <c r="G95" s="8">
        <f t="shared" si="1"/>
        <v>135.24</v>
      </c>
      <c r="H95" s="4" t="s">
        <v>328</v>
      </c>
    </row>
    <row r="96" ht="14.25" spans="1:8">
      <c r="A96" s="4">
        <v>93</v>
      </c>
      <c r="B96" s="4" t="s">
        <v>205</v>
      </c>
      <c r="C96" s="4" t="s">
        <v>206</v>
      </c>
      <c r="D96" s="4" t="s">
        <v>201</v>
      </c>
      <c r="E96" s="4">
        <v>36</v>
      </c>
      <c r="F96" s="9" t="s">
        <v>16</v>
      </c>
      <c r="G96" s="8">
        <f t="shared" si="1"/>
        <v>211.68</v>
      </c>
      <c r="H96" s="4" t="s">
        <v>328</v>
      </c>
    </row>
    <row r="97" ht="14.25" spans="1:8">
      <c r="A97" s="4">
        <v>94</v>
      </c>
      <c r="B97" s="4" t="s">
        <v>208</v>
      </c>
      <c r="C97" s="4" t="s">
        <v>209</v>
      </c>
      <c r="D97" s="4" t="s">
        <v>15</v>
      </c>
      <c r="E97" s="4">
        <v>90</v>
      </c>
      <c r="F97" s="9" t="s">
        <v>16</v>
      </c>
      <c r="G97" s="8">
        <f t="shared" si="1"/>
        <v>529.2</v>
      </c>
      <c r="H97" s="4" t="s">
        <v>328</v>
      </c>
    </row>
    <row r="98" ht="14.25" spans="1:8">
      <c r="A98" s="4">
        <v>95</v>
      </c>
      <c r="B98" s="4" t="s">
        <v>314</v>
      </c>
      <c r="C98" s="4" t="s">
        <v>315</v>
      </c>
      <c r="D98" s="4" t="s">
        <v>15</v>
      </c>
      <c r="E98" s="4">
        <f>150+197-5.4</f>
        <v>341.6</v>
      </c>
      <c r="F98" s="9" t="s">
        <v>16</v>
      </c>
      <c r="G98" s="8">
        <f t="shared" si="1"/>
        <v>2008.608</v>
      </c>
      <c r="H98" s="4" t="s">
        <v>328</v>
      </c>
    </row>
    <row r="99" ht="14.25" spans="1:8">
      <c r="A99" s="4">
        <v>96</v>
      </c>
      <c r="B99" s="11" t="s">
        <v>211</v>
      </c>
      <c r="C99" s="4" t="s">
        <v>212</v>
      </c>
      <c r="D99" s="4" t="s">
        <v>15</v>
      </c>
      <c r="E99" s="4">
        <v>45.2</v>
      </c>
      <c r="F99" s="9" t="s">
        <v>16</v>
      </c>
      <c r="G99" s="8">
        <f t="shared" si="1"/>
        <v>265.776</v>
      </c>
      <c r="H99" s="4" t="s">
        <v>328</v>
      </c>
    </row>
    <row r="100" ht="14.25" spans="1:8">
      <c r="A100" s="4">
        <v>97</v>
      </c>
      <c r="B100" s="13"/>
      <c r="C100" s="4" t="s">
        <v>316</v>
      </c>
      <c r="D100" s="4" t="s">
        <v>15</v>
      </c>
      <c r="E100" s="4">
        <v>8</v>
      </c>
      <c r="F100" s="9" t="s">
        <v>16</v>
      </c>
      <c r="G100" s="8">
        <f t="shared" si="1"/>
        <v>47.04</v>
      </c>
      <c r="H100" s="4" t="s">
        <v>328</v>
      </c>
    </row>
    <row r="101" ht="14.25" spans="1:8">
      <c r="A101" s="4">
        <v>98</v>
      </c>
      <c r="B101" s="11" t="s">
        <v>214</v>
      </c>
      <c r="C101" s="4" t="s">
        <v>215</v>
      </c>
      <c r="D101" s="4" t="s">
        <v>15</v>
      </c>
      <c r="E101" s="4">
        <v>102</v>
      </c>
      <c r="F101" s="9" t="s">
        <v>16</v>
      </c>
      <c r="G101" s="8">
        <f t="shared" si="1"/>
        <v>599.76</v>
      </c>
      <c r="H101" s="4" t="s">
        <v>328</v>
      </c>
    </row>
    <row r="102" ht="14.25" spans="1:8">
      <c r="A102" s="4">
        <v>99</v>
      </c>
      <c r="B102" s="13"/>
      <c r="C102" s="4" t="s">
        <v>317</v>
      </c>
      <c r="D102" s="4" t="s">
        <v>15</v>
      </c>
      <c r="E102" s="4">
        <v>512.5</v>
      </c>
      <c r="F102" s="9" t="s">
        <v>318</v>
      </c>
      <c r="G102" s="8">
        <f t="shared" si="1"/>
        <v>3013.5</v>
      </c>
      <c r="H102" s="4" t="s">
        <v>328</v>
      </c>
    </row>
    <row r="103" ht="14.25" spans="1:8">
      <c r="A103" s="4">
        <v>100</v>
      </c>
      <c r="B103" s="11" t="s">
        <v>217</v>
      </c>
      <c r="C103" s="4" t="s">
        <v>319</v>
      </c>
      <c r="D103" s="14" t="s">
        <v>15</v>
      </c>
      <c r="E103" s="4">
        <v>163.5</v>
      </c>
      <c r="F103" s="4" t="s">
        <v>320</v>
      </c>
      <c r="G103" s="8">
        <f t="shared" si="1"/>
        <v>961.38</v>
      </c>
      <c r="H103" s="4" t="s">
        <v>328</v>
      </c>
    </row>
    <row r="104" ht="14.25" spans="1:8">
      <c r="A104" s="4">
        <v>101</v>
      </c>
      <c r="B104" s="13"/>
      <c r="C104" s="4" t="s">
        <v>218</v>
      </c>
      <c r="D104" s="14" t="s">
        <v>15</v>
      </c>
      <c r="E104" s="4">
        <v>20</v>
      </c>
      <c r="F104" s="4" t="s">
        <v>137</v>
      </c>
      <c r="G104" s="8">
        <f t="shared" si="1"/>
        <v>117.6</v>
      </c>
      <c r="H104" s="4" t="s">
        <v>328</v>
      </c>
    </row>
    <row r="105" ht="14.25" spans="1:8">
      <c r="A105" s="4">
        <v>102</v>
      </c>
      <c r="B105" s="11" t="s">
        <v>220</v>
      </c>
      <c r="C105" s="4" t="s">
        <v>221</v>
      </c>
      <c r="D105" s="4" t="s">
        <v>15</v>
      </c>
      <c r="E105" s="4">
        <v>220</v>
      </c>
      <c r="F105" s="9" t="s">
        <v>16</v>
      </c>
      <c r="G105" s="8">
        <f t="shared" si="1"/>
        <v>1293.6</v>
      </c>
      <c r="H105" s="4" t="s">
        <v>328</v>
      </c>
    </row>
    <row r="106" ht="14.25" spans="1:8">
      <c r="A106" s="4">
        <v>103</v>
      </c>
      <c r="B106" s="13"/>
      <c r="C106" s="4" t="s">
        <v>223</v>
      </c>
      <c r="D106" s="4" t="s">
        <v>201</v>
      </c>
      <c r="E106" s="4">
        <v>66</v>
      </c>
      <c r="F106" s="9" t="s">
        <v>16</v>
      </c>
      <c r="G106" s="8">
        <f t="shared" si="1"/>
        <v>388.08</v>
      </c>
      <c r="H106" s="4" t="s">
        <v>328</v>
      </c>
    </row>
    <row r="107" ht="14.25" spans="1:8">
      <c r="A107" s="4">
        <v>104</v>
      </c>
      <c r="B107" s="11" t="s">
        <v>225</v>
      </c>
      <c r="C107" s="4" t="s">
        <v>226</v>
      </c>
      <c r="D107" s="4" t="s">
        <v>15</v>
      </c>
      <c r="E107" s="4">
        <v>15</v>
      </c>
      <c r="F107" s="9" t="s">
        <v>16</v>
      </c>
      <c r="G107" s="8">
        <f t="shared" si="1"/>
        <v>88.2</v>
      </c>
      <c r="H107" s="4" t="s">
        <v>328</v>
      </c>
    </row>
    <row r="108" ht="14.25" spans="1:8">
      <c r="A108" s="4">
        <v>105</v>
      </c>
      <c r="B108" s="13"/>
      <c r="C108" s="4" t="s">
        <v>228</v>
      </c>
      <c r="D108" s="4" t="s">
        <v>15</v>
      </c>
      <c r="E108" s="4">
        <v>17</v>
      </c>
      <c r="F108" s="9" t="s">
        <v>16</v>
      </c>
      <c r="G108" s="8">
        <f t="shared" si="1"/>
        <v>99.96</v>
      </c>
      <c r="H108" s="4" t="s">
        <v>328</v>
      </c>
    </row>
    <row r="109" ht="14.25" spans="1:8">
      <c r="A109" s="4">
        <v>106</v>
      </c>
      <c r="B109" s="11" t="s">
        <v>230</v>
      </c>
      <c r="C109" s="4" t="s">
        <v>231</v>
      </c>
      <c r="D109" s="4" t="s">
        <v>15</v>
      </c>
      <c r="E109" s="4">
        <v>1.2</v>
      </c>
      <c r="F109" s="9" t="s">
        <v>16</v>
      </c>
      <c r="G109" s="8">
        <f t="shared" si="1"/>
        <v>7.056</v>
      </c>
      <c r="H109" s="4" t="s">
        <v>328</v>
      </c>
    </row>
    <row r="110" ht="14.25" spans="1:8">
      <c r="A110" s="4">
        <v>107</v>
      </c>
      <c r="B110" s="12"/>
      <c r="C110" s="4" t="s">
        <v>233</v>
      </c>
      <c r="D110" s="4" t="s">
        <v>15</v>
      </c>
      <c r="E110" s="4">
        <v>38.6</v>
      </c>
      <c r="F110" s="9" t="s">
        <v>16</v>
      </c>
      <c r="G110" s="8">
        <f t="shared" si="1"/>
        <v>226.968</v>
      </c>
      <c r="H110" s="4" t="s">
        <v>328</v>
      </c>
    </row>
    <row r="111" ht="14.25" spans="1:8">
      <c r="A111" s="4">
        <v>108</v>
      </c>
      <c r="B111" s="12"/>
      <c r="C111" s="4" t="s">
        <v>235</v>
      </c>
      <c r="D111" s="4" t="s">
        <v>15</v>
      </c>
      <c r="E111" s="4">
        <v>1.5</v>
      </c>
      <c r="F111" s="9" t="s">
        <v>16</v>
      </c>
      <c r="G111" s="8">
        <f t="shared" si="1"/>
        <v>8.82</v>
      </c>
      <c r="H111" s="4" t="s">
        <v>328</v>
      </c>
    </row>
    <row r="112" ht="14.25" spans="1:8">
      <c r="A112" s="4">
        <v>109</v>
      </c>
      <c r="B112" s="13"/>
      <c r="C112" s="4" t="s">
        <v>237</v>
      </c>
      <c r="D112" s="4" t="s">
        <v>15</v>
      </c>
      <c r="E112" s="4">
        <v>20</v>
      </c>
      <c r="F112" s="9" t="s">
        <v>16</v>
      </c>
      <c r="G112" s="8">
        <f t="shared" si="1"/>
        <v>117.6</v>
      </c>
      <c r="H112" s="4" t="s">
        <v>328</v>
      </c>
    </row>
    <row r="113" ht="14.25" spans="1:8">
      <c r="A113" s="4">
        <v>110</v>
      </c>
      <c r="B113" s="11" t="s">
        <v>239</v>
      </c>
      <c r="C113" s="14" t="s">
        <v>304</v>
      </c>
      <c r="D113" s="4" t="s">
        <v>15</v>
      </c>
      <c r="E113" s="14">
        <v>570</v>
      </c>
      <c r="F113" s="4" t="s">
        <v>16</v>
      </c>
      <c r="G113" s="8">
        <f t="shared" si="1"/>
        <v>3351.6</v>
      </c>
      <c r="H113" s="4" t="s">
        <v>328</v>
      </c>
    </row>
    <row r="114" ht="14.25" spans="1:8">
      <c r="A114" s="4">
        <v>111</v>
      </c>
      <c r="B114" s="12"/>
      <c r="C114" s="14" t="s">
        <v>304</v>
      </c>
      <c r="D114" s="4" t="s">
        <v>15</v>
      </c>
      <c r="E114" s="17">
        <v>103</v>
      </c>
      <c r="F114" s="4" t="s">
        <v>305</v>
      </c>
      <c r="G114" s="8">
        <f t="shared" si="1"/>
        <v>605.64</v>
      </c>
      <c r="H114" s="4" t="s">
        <v>323</v>
      </c>
    </row>
    <row r="115" ht="14.25" spans="1:8">
      <c r="A115" s="4">
        <v>112</v>
      </c>
      <c r="B115" s="12"/>
      <c r="C115" s="14" t="s">
        <v>240</v>
      </c>
      <c r="D115" s="4" t="s">
        <v>15</v>
      </c>
      <c r="E115" s="14">
        <v>80</v>
      </c>
      <c r="F115" s="4" t="s">
        <v>16</v>
      </c>
      <c r="G115" s="8">
        <f t="shared" si="1"/>
        <v>470.4</v>
      </c>
      <c r="H115" s="4" t="s">
        <v>328</v>
      </c>
    </row>
    <row r="116" ht="14.25" spans="1:8">
      <c r="A116" s="4">
        <v>113</v>
      </c>
      <c r="B116" s="12"/>
      <c r="C116" s="14" t="s">
        <v>240</v>
      </c>
      <c r="D116" s="4" t="s">
        <v>15</v>
      </c>
      <c r="E116" s="18">
        <v>50</v>
      </c>
      <c r="F116" s="4" t="s">
        <v>305</v>
      </c>
      <c r="G116" s="8">
        <f t="shared" si="1"/>
        <v>294</v>
      </c>
      <c r="H116" s="4" t="s">
        <v>323</v>
      </c>
    </row>
    <row r="117" ht="14.25" spans="1:8">
      <c r="A117" s="4">
        <v>114</v>
      </c>
      <c r="B117" s="12"/>
      <c r="C117" s="14" t="s">
        <v>242</v>
      </c>
      <c r="D117" s="4" t="s">
        <v>15</v>
      </c>
      <c r="E117" s="14">
        <v>30</v>
      </c>
      <c r="F117" s="4" t="s">
        <v>16</v>
      </c>
      <c r="G117" s="8">
        <f t="shared" si="1"/>
        <v>176.4</v>
      </c>
      <c r="H117" s="4" t="s">
        <v>328</v>
      </c>
    </row>
    <row r="118" ht="14.25" spans="1:8">
      <c r="A118" s="4">
        <v>115</v>
      </c>
      <c r="B118" s="12"/>
      <c r="C118" s="14" t="s">
        <v>244</v>
      </c>
      <c r="D118" s="4" t="s">
        <v>15</v>
      </c>
      <c r="E118" s="14">
        <v>9</v>
      </c>
      <c r="F118" s="4" t="s">
        <v>16</v>
      </c>
      <c r="G118" s="8">
        <f t="shared" si="1"/>
        <v>52.92</v>
      </c>
      <c r="H118" s="4" t="s">
        <v>328</v>
      </c>
    </row>
    <row r="119" ht="14.25" spans="1:8">
      <c r="A119" s="4">
        <v>116</v>
      </c>
      <c r="B119" s="13"/>
      <c r="C119" s="14" t="s">
        <v>246</v>
      </c>
      <c r="D119" s="4" t="s">
        <v>15</v>
      </c>
      <c r="E119" s="14">
        <v>15</v>
      </c>
      <c r="F119" s="4" t="s">
        <v>16</v>
      </c>
      <c r="G119" s="8">
        <f t="shared" si="1"/>
        <v>88.2</v>
      </c>
      <c r="H119" s="4" t="s">
        <v>328</v>
      </c>
    </row>
    <row r="120" ht="14.25" spans="1:8">
      <c r="A120" s="4">
        <v>117</v>
      </c>
      <c r="B120" s="11" t="s">
        <v>321</v>
      </c>
      <c r="C120" s="15" t="s">
        <v>307</v>
      </c>
      <c r="D120" s="4" t="s">
        <v>15</v>
      </c>
      <c r="E120" s="4">
        <f>1908-150</f>
        <v>1758</v>
      </c>
      <c r="F120" s="9" t="s">
        <v>16</v>
      </c>
      <c r="G120" s="8">
        <f t="shared" si="1"/>
        <v>10337.04</v>
      </c>
      <c r="H120" s="4" t="s">
        <v>328</v>
      </c>
    </row>
    <row r="121" ht="14.25" spans="1:8">
      <c r="A121" s="4">
        <v>118</v>
      </c>
      <c r="B121" s="13"/>
      <c r="C121" s="15" t="s">
        <v>307</v>
      </c>
      <c r="D121" s="4" t="s">
        <v>15</v>
      </c>
      <c r="E121" s="4">
        <f>1289-60-103-50</f>
        <v>1076</v>
      </c>
      <c r="F121" s="9" t="s">
        <v>305</v>
      </c>
      <c r="G121" s="8">
        <f t="shared" si="1"/>
        <v>6326.88</v>
      </c>
      <c r="H121" s="4" t="s">
        <v>323</v>
      </c>
    </row>
    <row r="122" ht="14.25" spans="1:8">
      <c r="A122" s="4">
        <v>119</v>
      </c>
      <c r="B122" s="5" t="s">
        <v>324</v>
      </c>
      <c r="C122" s="4" t="s">
        <v>325</v>
      </c>
      <c r="D122" s="4" t="s">
        <v>15</v>
      </c>
      <c r="E122" s="4">
        <v>60</v>
      </c>
      <c r="F122" s="4" t="s">
        <v>305</v>
      </c>
      <c r="G122" s="8">
        <f t="shared" si="1"/>
        <v>352.8</v>
      </c>
      <c r="H122" s="4" t="s">
        <v>323</v>
      </c>
    </row>
    <row r="123" ht="14.25" spans="1:8">
      <c r="A123" s="15" t="s">
        <v>248</v>
      </c>
      <c r="B123" s="16"/>
      <c r="C123" s="16"/>
      <c r="D123" s="4"/>
      <c r="E123" s="14">
        <f>SUM(E4:E122)</f>
        <v>5699.4</v>
      </c>
      <c r="F123" s="14">
        <f>SUM(F4:F122)</f>
        <v>0</v>
      </c>
      <c r="G123" s="14" t="s">
        <v>329</v>
      </c>
      <c r="H123" s="4"/>
    </row>
    <row r="124" ht="14.25" spans="5:8">
      <c r="E124" s="19"/>
      <c r="H124" s="19"/>
    </row>
    <row r="128" ht="14.25" spans="5:5">
      <c r="E128" s="20"/>
    </row>
    <row r="129" ht="14.25" spans="5:5">
      <c r="E129" s="19"/>
    </row>
  </sheetData>
  <mergeCells count="18">
    <mergeCell ref="A1:H1"/>
    <mergeCell ref="A2:C2"/>
    <mergeCell ref="G2:H2"/>
    <mergeCell ref="A123:C123"/>
    <mergeCell ref="B4:B23"/>
    <mergeCell ref="B24:B32"/>
    <mergeCell ref="B33:B43"/>
    <mergeCell ref="B44:B63"/>
    <mergeCell ref="B64:B83"/>
    <mergeCell ref="B84:B92"/>
    <mergeCell ref="B99:B100"/>
    <mergeCell ref="B101:B102"/>
    <mergeCell ref="B103:B104"/>
    <mergeCell ref="B105:B106"/>
    <mergeCell ref="B107:B108"/>
    <mergeCell ref="B109:B112"/>
    <mergeCell ref="B113:B119"/>
    <mergeCell ref="B120:B12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一次性补贴明细 (个人)</vt:lpstr>
      <vt:lpstr>耕地地力保护补贴明细 (个人)</vt:lpstr>
      <vt:lpstr>夏粮-耕地地力保护补贴明细</vt:lpstr>
      <vt:lpstr>秋粮—耕地地力保护补贴明细</vt:lpstr>
      <vt:lpstr>一次性补贴明细</vt:lpstr>
      <vt:lpstr>再次发放一次性补贴明细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2019-06-22T22:28:00Z</dcterms:created>
  <cp:lastPrinted>2022-11-15T12:40:00Z</cp:lastPrinted>
  <dcterms:modified xsi:type="dcterms:W3CDTF">2026-01-23T14:05:09Z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