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11760"/>
  </bookViews>
  <sheets>
    <sheet name="金额" sheetId="9" r:id="rId1"/>
    <sheet name="补贴明细" sheetId="8" r:id="rId2"/>
  </sheets>
  <definedNames>
    <definedName name="_xlnm.Print_Titles" localSheetId="1">补贴明细!$1:$3</definedName>
  </definedNames>
  <calcPr calcId="125725"/>
</workbook>
</file>

<file path=xl/calcChain.xml><?xml version="1.0" encoding="utf-8"?>
<calcChain xmlns="http://schemas.openxmlformats.org/spreadsheetml/2006/main">
  <c r="D10" i="9"/>
  <c r="C10"/>
  <c r="F9"/>
  <c r="E9"/>
  <c r="G9" s="1"/>
  <c r="F8"/>
  <c r="F10" s="1"/>
  <c r="E8"/>
  <c r="G8" s="1"/>
  <c r="F7"/>
  <c r="E7"/>
  <c r="E10" s="1"/>
  <c r="I13" i="8"/>
  <c r="F13"/>
  <c r="I5"/>
  <c r="I6"/>
  <c r="I7"/>
  <c r="I8"/>
  <c r="I9"/>
  <c r="I4"/>
  <c r="G7" i="9" l="1"/>
  <c r="G10" s="1"/>
</calcChain>
</file>

<file path=xl/sharedStrings.xml><?xml version="1.0" encoding="utf-8"?>
<sst xmlns="http://schemas.openxmlformats.org/spreadsheetml/2006/main" count="58" uniqueCount="43">
  <si>
    <t>单位：亩、元</t>
  </si>
  <si>
    <t>序号</t>
  </si>
  <si>
    <t>有无土地承包协议</t>
  </si>
  <si>
    <t>粮食种植    面积</t>
  </si>
  <si>
    <t>合计</t>
    <phoneticPr fontId="3" type="noConversion"/>
  </si>
  <si>
    <t>有</t>
    <phoneticPr fontId="3" type="noConversion"/>
  </si>
  <si>
    <t>小麦</t>
    <phoneticPr fontId="3" type="noConversion"/>
  </si>
  <si>
    <t>季东晨</t>
    <phoneticPr fontId="3" type="noConversion"/>
  </si>
  <si>
    <t>张永江</t>
    <phoneticPr fontId="3" type="noConversion"/>
  </si>
  <si>
    <t>91120110556516184R</t>
    <phoneticPr fontId="3" type="noConversion"/>
  </si>
  <si>
    <t>9112011005526453XA</t>
    <phoneticPr fontId="3" type="noConversion"/>
  </si>
  <si>
    <t>所在村队</t>
    <phoneticPr fontId="3" type="noConversion"/>
  </si>
  <si>
    <t>天津市伊洁物业服务有限公司</t>
    <phoneticPr fontId="3" type="noConversion"/>
  </si>
  <si>
    <t>天津市流芳物业服务有限责任公司</t>
    <phoneticPr fontId="3" type="noConversion"/>
  </si>
  <si>
    <t>身份证号码或组织机构代码</t>
    <phoneticPr fontId="3" type="noConversion"/>
  </si>
  <si>
    <t>东大桥</t>
    <phoneticPr fontId="3" type="noConversion"/>
  </si>
  <si>
    <t>种植户或法人姓名</t>
    <phoneticPr fontId="3" type="noConversion"/>
  </si>
  <si>
    <t>种植种类</t>
    <phoneticPr fontId="3" type="noConversion"/>
  </si>
  <si>
    <t>备注</t>
    <phoneticPr fontId="3" type="noConversion"/>
  </si>
  <si>
    <t xml:space="preserve">补贴金额                  </t>
    <phoneticPr fontId="3" type="noConversion"/>
  </si>
  <si>
    <t>补贴标准</t>
    <phoneticPr fontId="3" type="noConversion"/>
  </si>
  <si>
    <t>2024年东丽区金桥街道耕地地力保护补贴-夏粮种植信息明细表</t>
    <phoneticPr fontId="3" type="noConversion"/>
  </si>
  <si>
    <t>陈保胜</t>
  </si>
  <si>
    <t>李宝来</t>
  </si>
  <si>
    <t>曹鸿铭</t>
  </si>
  <si>
    <t>黄金龙</t>
  </si>
  <si>
    <t>附件：</t>
    <phoneticPr fontId="3" type="noConversion"/>
  </si>
  <si>
    <t>2024年东丽区金桥街耕地地力保护补贴金额统计表（夏粮）</t>
    <phoneticPr fontId="3" type="noConversion"/>
  </si>
  <si>
    <t>村队</t>
  </si>
  <si>
    <t>耕地地力保护补贴（夏粮）</t>
    <phoneticPr fontId="3" type="noConversion"/>
  </si>
  <si>
    <t>户数</t>
  </si>
  <si>
    <t>补贴面积</t>
    <phoneticPr fontId="3" type="noConversion"/>
  </si>
  <si>
    <t>市级补贴              83元/亩</t>
    <phoneticPr fontId="3" type="noConversion"/>
  </si>
  <si>
    <t>区、街补贴           12元/亩</t>
    <phoneticPr fontId="3" type="noConversion"/>
  </si>
  <si>
    <t>补贴金额95元/亩              合计</t>
    <phoneticPr fontId="3" type="noConversion"/>
  </si>
  <si>
    <t>流芳台</t>
    <phoneticPr fontId="3" type="noConversion"/>
  </si>
  <si>
    <t>穆家台</t>
    <phoneticPr fontId="3" type="noConversion"/>
  </si>
  <si>
    <t>合    计</t>
  </si>
  <si>
    <t>单位：户、亩、元</t>
    <phoneticPr fontId="3" type="noConversion"/>
  </si>
  <si>
    <t>1201101999****091X</t>
    <phoneticPr fontId="8" type="noConversion"/>
  </si>
  <si>
    <t>1201101977****0919</t>
    <phoneticPr fontId="8" type="noConversion"/>
  </si>
  <si>
    <t>1201101956****0610</t>
    <phoneticPr fontId="8" type="noConversion"/>
  </si>
  <si>
    <t>1329241971****7372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</si>
</sst>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.00_ "/>
  </numFmts>
  <fonts count="1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rgb="FF000000"/>
      <name val="仿宋_GB2312"/>
      <family val="3"/>
      <charset val="134"/>
    </font>
    <font>
      <sz val="9"/>
      <name val="宋体"/>
      <family val="3"/>
      <charset val="134"/>
      <scheme val="minor"/>
    </font>
    <font>
      <sz val="16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14"/>
      <name val="宋体"/>
      <charset val="134"/>
      <scheme val="minor"/>
    </font>
    <font>
      <sz val="14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77" fontId="14" fillId="0" borderId="10" xfId="0" applyNumberFormat="1" applyFont="1" applyFill="1" applyBorder="1" applyAlignment="1">
      <alignment horizontal="center" vertical="center"/>
    </xf>
    <xf numFmtId="177" fontId="14" fillId="0" borderId="10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I10" sqref="I10"/>
    </sheetView>
  </sheetViews>
  <sheetFormatPr defaultColWidth="9" defaultRowHeight="14.25"/>
  <cols>
    <col min="1" max="1" width="9.125" style="14" customWidth="1"/>
    <col min="2" max="2" width="26.75" style="14" customWidth="1"/>
    <col min="3" max="3" width="12.5" style="14" customWidth="1"/>
    <col min="4" max="4" width="23.625" style="14" customWidth="1"/>
    <col min="5" max="5" width="17.875" style="14" customWidth="1"/>
    <col min="6" max="6" width="21.625" style="14" customWidth="1"/>
    <col min="7" max="7" width="20.5" style="14" customWidth="1"/>
    <col min="8" max="16384" width="9" style="14"/>
  </cols>
  <sheetData>
    <row r="1" spans="1:7" ht="15" customHeight="1">
      <c r="A1" s="28" t="s">
        <v>26</v>
      </c>
      <c r="B1" s="28"/>
    </row>
    <row r="2" spans="1:7" ht="32.1" customHeight="1">
      <c r="A2" s="29" t="s">
        <v>27</v>
      </c>
      <c r="B2" s="30"/>
      <c r="C2" s="30"/>
      <c r="D2" s="30"/>
      <c r="E2" s="30"/>
      <c r="F2" s="30"/>
      <c r="G2" s="30"/>
    </row>
    <row r="3" spans="1:7" ht="24.75" customHeight="1">
      <c r="A3" s="31"/>
      <c r="B3" s="31"/>
      <c r="C3" s="15"/>
      <c r="D3" s="15"/>
      <c r="E3" s="15"/>
      <c r="F3" s="15"/>
      <c r="G3" s="16" t="s">
        <v>38</v>
      </c>
    </row>
    <row r="4" spans="1:7" ht="40.5" customHeight="1">
      <c r="A4" s="24" t="s">
        <v>1</v>
      </c>
      <c r="B4" s="33" t="s">
        <v>28</v>
      </c>
      <c r="C4" s="34" t="s">
        <v>29</v>
      </c>
      <c r="D4" s="35"/>
      <c r="E4" s="35"/>
      <c r="F4" s="35"/>
      <c r="G4" s="36"/>
    </row>
    <row r="5" spans="1:7" ht="18" customHeight="1">
      <c r="A5" s="32"/>
      <c r="B5" s="33"/>
      <c r="C5" s="24" t="s">
        <v>30</v>
      </c>
      <c r="D5" s="24" t="s">
        <v>31</v>
      </c>
      <c r="E5" s="24" t="s">
        <v>32</v>
      </c>
      <c r="F5" s="24" t="s">
        <v>33</v>
      </c>
      <c r="G5" s="24" t="s">
        <v>34</v>
      </c>
    </row>
    <row r="6" spans="1:7" ht="27" customHeight="1">
      <c r="A6" s="25"/>
      <c r="B6" s="33"/>
      <c r="C6" s="25"/>
      <c r="D6" s="25"/>
      <c r="E6" s="25"/>
      <c r="F6" s="25"/>
      <c r="G6" s="25"/>
    </row>
    <row r="7" spans="1:7" ht="36" customHeight="1">
      <c r="A7" s="17">
        <v>1</v>
      </c>
      <c r="B7" s="18" t="s">
        <v>15</v>
      </c>
      <c r="C7" s="19">
        <v>4</v>
      </c>
      <c r="D7" s="20">
        <v>375.4</v>
      </c>
      <c r="E7" s="21">
        <f>D7*83</f>
        <v>31158.199999999997</v>
      </c>
      <c r="F7" s="22">
        <f>D7*12</f>
        <v>4504.7999999999993</v>
      </c>
      <c r="G7" s="22">
        <f>E7+F7</f>
        <v>35663</v>
      </c>
    </row>
    <row r="8" spans="1:7" ht="36" customHeight="1">
      <c r="A8" s="17">
        <v>2</v>
      </c>
      <c r="B8" s="18" t="s">
        <v>35</v>
      </c>
      <c r="C8" s="19">
        <v>1</v>
      </c>
      <c r="D8" s="20">
        <v>787</v>
      </c>
      <c r="E8" s="21">
        <f t="shared" ref="E8:E9" si="0">D8*83</f>
        <v>65321</v>
      </c>
      <c r="F8" s="22">
        <f t="shared" ref="F8:F9" si="1">D8*12</f>
        <v>9444</v>
      </c>
      <c r="G8" s="22">
        <f t="shared" ref="G8:G9" si="2">E8+F8</f>
        <v>74765</v>
      </c>
    </row>
    <row r="9" spans="1:7" ht="36" customHeight="1">
      <c r="A9" s="17">
        <v>3</v>
      </c>
      <c r="B9" s="18" t="s">
        <v>36</v>
      </c>
      <c r="C9" s="19">
        <v>1</v>
      </c>
      <c r="D9" s="20">
        <v>102.1</v>
      </c>
      <c r="E9" s="21">
        <f t="shared" si="0"/>
        <v>8474.2999999999993</v>
      </c>
      <c r="F9" s="22">
        <f t="shared" si="1"/>
        <v>1225.1999999999998</v>
      </c>
      <c r="G9" s="22">
        <f t="shared" si="2"/>
        <v>9699.5</v>
      </c>
    </row>
    <row r="10" spans="1:7" ht="30" customHeight="1">
      <c r="A10" s="26" t="s">
        <v>37</v>
      </c>
      <c r="B10" s="27"/>
      <c r="C10" s="23">
        <f>SUM(C7:C9)</f>
        <v>6</v>
      </c>
      <c r="D10" s="23">
        <f>SUM(D7:D9)</f>
        <v>1264.5</v>
      </c>
      <c r="E10" s="23">
        <f t="shared" ref="E10:G10" si="3">SUM(E7:E9)</f>
        <v>104953.5</v>
      </c>
      <c r="F10" s="23">
        <f t="shared" si="3"/>
        <v>15174</v>
      </c>
      <c r="G10" s="23">
        <f t="shared" si="3"/>
        <v>120127.5</v>
      </c>
    </row>
  </sheetData>
  <mergeCells count="12">
    <mergeCell ref="G5:G6"/>
    <mergeCell ref="A10:B10"/>
    <mergeCell ref="A1:B1"/>
    <mergeCell ref="A2:G2"/>
    <mergeCell ref="A3:B3"/>
    <mergeCell ref="A4:A6"/>
    <mergeCell ref="B4:B6"/>
    <mergeCell ref="C4:G4"/>
    <mergeCell ref="C5:C6"/>
    <mergeCell ref="D5:D6"/>
    <mergeCell ref="E5:E6"/>
    <mergeCell ref="F5:F6"/>
  </mergeCells>
  <phoneticPr fontId="3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"/>
  <sheetViews>
    <sheetView topLeftCell="A4" workbookViewId="0">
      <selection activeCell="D9" sqref="D9"/>
    </sheetView>
  </sheetViews>
  <sheetFormatPr defaultColWidth="13" defaultRowHeight="24" customHeight="1"/>
  <cols>
    <col min="1" max="1" width="6.5" style="1" customWidth="1"/>
    <col min="2" max="2" width="12.875" style="1" customWidth="1"/>
    <col min="3" max="3" width="16.625" style="1" customWidth="1"/>
    <col min="4" max="4" width="25.125" style="1" customWidth="1"/>
    <col min="5" max="5" width="10.625" style="1" customWidth="1"/>
    <col min="6" max="6" width="10.75" style="1" customWidth="1"/>
    <col min="7" max="7" width="10.125" style="1" customWidth="1"/>
    <col min="8" max="8" width="11.125" style="1" customWidth="1"/>
    <col min="9" max="9" width="12.625" style="1" customWidth="1"/>
    <col min="10" max="10" width="13.25" style="1" customWidth="1"/>
    <col min="11" max="11" width="17.25" style="1" customWidth="1"/>
    <col min="12" max="16384" width="13" style="1"/>
  </cols>
  <sheetData>
    <row r="1" spans="1:10" ht="42.75" customHeight="1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30" customHeight="1">
      <c r="A2" s="2"/>
      <c r="I2" s="38" t="s">
        <v>0</v>
      </c>
      <c r="J2" s="38"/>
    </row>
    <row r="3" spans="1:10" ht="48" customHeight="1">
      <c r="A3" s="4" t="s">
        <v>1</v>
      </c>
      <c r="B3" s="7" t="s">
        <v>16</v>
      </c>
      <c r="C3" s="6" t="s">
        <v>11</v>
      </c>
      <c r="D3" s="4" t="s">
        <v>14</v>
      </c>
      <c r="E3" s="7" t="s">
        <v>2</v>
      </c>
      <c r="F3" s="7" t="s">
        <v>3</v>
      </c>
      <c r="G3" s="7" t="s">
        <v>17</v>
      </c>
      <c r="H3" s="7" t="s">
        <v>20</v>
      </c>
      <c r="I3" s="7" t="s">
        <v>19</v>
      </c>
      <c r="J3" s="3" t="s">
        <v>18</v>
      </c>
    </row>
    <row r="4" spans="1:10" ht="31.5" customHeight="1">
      <c r="A4" s="4">
        <v>1</v>
      </c>
      <c r="B4" s="13" t="s">
        <v>22</v>
      </c>
      <c r="C4" s="6" t="s">
        <v>15</v>
      </c>
      <c r="D4" s="13" t="s">
        <v>42</v>
      </c>
      <c r="E4" s="4" t="s">
        <v>5</v>
      </c>
      <c r="F4" s="13">
        <v>282.7</v>
      </c>
      <c r="G4" s="4" t="s">
        <v>6</v>
      </c>
      <c r="H4" s="4">
        <v>95</v>
      </c>
      <c r="I4" s="12">
        <f>F4*H4</f>
        <v>26856.5</v>
      </c>
      <c r="J4" s="11"/>
    </row>
    <row r="5" spans="1:10" ht="34.5" customHeight="1">
      <c r="A5" s="4">
        <v>2</v>
      </c>
      <c r="B5" s="13" t="s">
        <v>23</v>
      </c>
      <c r="C5" s="6" t="s">
        <v>15</v>
      </c>
      <c r="D5" s="13" t="s">
        <v>41</v>
      </c>
      <c r="E5" s="4" t="s">
        <v>5</v>
      </c>
      <c r="F5" s="13">
        <v>72.8</v>
      </c>
      <c r="G5" s="4" t="s">
        <v>6</v>
      </c>
      <c r="H5" s="4">
        <v>95</v>
      </c>
      <c r="I5" s="12">
        <f t="shared" ref="I5:I9" si="0">F5*H5</f>
        <v>6916</v>
      </c>
      <c r="J5" s="11"/>
    </row>
    <row r="6" spans="1:10" ht="34.5" customHeight="1">
      <c r="A6" s="4">
        <v>3</v>
      </c>
      <c r="B6" s="13" t="s">
        <v>24</v>
      </c>
      <c r="C6" s="6" t="s">
        <v>15</v>
      </c>
      <c r="D6" s="13" t="s">
        <v>40</v>
      </c>
      <c r="E6" s="4" t="s">
        <v>5</v>
      </c>
      <c r="F6" s="13">
        <v>7.9</v>
      </c>
      <c r="G6" s="4" t="s">
        <v>6</v>
      </c>
      <c r="H6" s="4">
        <v>95</v>
      </c>
      <c r="I6" s="12">
        <f t="shared" si="0"/>
        <v>750.5</v>
      </c>
      <c r="J6" s="11"/>
    </row>
    <row r="7" spans="1:10" ht="34.5" customHeight="1">
      <c r="A7" s="4">
        <v>4</v>
      </c>
      <c r="B7" s="13" t="s">
        <v>25</v>
      </c>
      <c r="C7" s="6" t="s">
        <v>15</v>
      </c>
      <c r="D7" s="13" t="s">
        <v>39</v>
      </c>
      <c r="E7" s="4" t="s">
        <v>5</v>
      </c>
      <c r="F7" s="13">
        <v>12</v>
      </c>
      <c r="G7" s="4" t="s">
        <v>6</v>
      </c>
      <c r="H7" s="4">
        <v>95</v>
      </c>
      <c r="I7" s="12">
        <f t="shared" si="0"/>
        <v>1140</v>
      </c>
      <c r="J7" s="11"/>
    </row>
    <row r="8" spans="1:10" ht="36.75" customHeight="1">
      <c r="A8" s="4">
        <v>5</v>
      </c>
      <c r="B8" s="7" t="s">
        <v>8</v>
      </c>
      <c r="C8" s="9" t="s">
        <v>12</v>
      </c>
      <c r="D8" s="8" t="s">
        <v>10</v>
      </c>
      <c r="E8" s="4" t="s">
        <v>5</v>
      </c>
      <c r="F8" s="4">
        <v>102.1</v>
      </c>
      <c r="G8" s="4" t="s">
        <v>6</v>
      </c>
      <c r="H8" s="4">
        <v>95</v>
      </c>
      <c r="I8" s="12">
        <f t="shared" si="0"/>
        <v>9699.5</v>
      </c>
      <c r="J8" s="11"/>
    </row>
    <row r="9" spans="1:10" ht="33.75" customHeight="1">
      <c r="A9" s="4">
        <v>6</v>
      </c>
      <c r="B9" s="4" t="s">
        <v>7</v>
      </c>
      <c r="C9" s="9" t="s">
        <v>13</v>
      </c>
      <c r="D9" s="8" t="s">
        <v>9</v>
      </c>
      <c r="E9" s="4" t="s">
        <v>5</v>
      </c>
      <c r="F9" s="4">
        <v>787</v>
      </c>
      <c r="G9" s="4" t="s">
        <v>6</v>
      </c>
      <c r="H9" s="4">
        <v>95</v>
      </c>
      <c r="I9" s="12">
        <f t="shared" si="0"/>
        <v>74765</v>
      </c>
      <c r="J9" s="11"/>
    </row>
    <row r="10" spans="1:10" ht="33.75" customHeight="1">
      <c r="A10" s="4"/>
      <c r="B10" s="4"/>
      <c r="C10" s="4"/>
      <c r="D10" s="5"/>
      <c r="E10" s="4"/>
      <c r="F10" s="4"/>
      <c r="G10" s="4"/>
      <c r="H10" s="4"/>
      <c r="I10" s="4"/>
      <c r="J10" s="6"/>
    </row>
    <row r="11" spans="1:10" ht="33.75" customHeight="1">
      <c r="A11" s="4"/>
      <c r="B11" s="4"/>
      <c r="C11" s="4"/>
      <c r="D11" s="5"/>
      <c r="E11" s="4"/>
      <c r="F11" s="4"/>
      <c r="G11" s="4"/>
      <c r="H11" s="4"/>
      <c r="I11" s="4"/>
      <c r="J11" s="6"/>
    </row>
    <row r="12" spans="1:10" ht="33.75" customHeight="1">
      <c r="A12" s="4"/>
      <c r="B12" s="4"/>
      <c r="C12" s="4"/>
      <c r="D12" s="5"/>
      <c r="E12" s="4"/>
      <c r="F12" s="4"/>
      <c r="G12" s="4"/>
      <c r="H12" s="4"/>
      <c r="I12" s="4"/>
      <c r="J12" s="6"/>
    </row>
    <row r="13" spans="1:10" ht="35.25" customHeight="1">
      <c r="A13" s="39" t="s">
        <v>4</v>
      </c>
      <c r="B13" s="40"/>
      <c r="C13" s="10"/>
      <c r="D13" s="5"/>
      <c r="E13" s="4"/>
      <c r="F13" s="4">
        <f>SUM(F4:F12)</f>
        <v>1264.5</v>
      </c>
      <c r="G13" s="4"/>
      <c r="H13" s="4"/>
      <c r="I13" s="4">
        <f t="shared" ref="I13" si="1">SUM(I4:I12)</f>
        <v>120127.5</v>
      </c>
      <c r="J13" s="6"/>
    </row>
  </sheetData>
  <mergeCells count="3">
    <mergeCell ref="A1:J1"/>
    <mergeCell ref="I2:J2"/>
    <mergeCell ref="A13:B13"/>
  </mergeCells>
  <phoneticPr fontId="3" type="noConversion"/>
  <pageMargins left="0.9055118110236221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金额</vt:lpstr>
      <vt:lpstr>补贴明细</vt:lpstr>
      <vt:lpstr>补贴明细!Print_Titles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lenovo</cp:lastModifiedBy>
  <cp:lastPrinted>2024-07-17T08:18:21Z</cp:lastPrinted>
  <dcterms:created xsi:type="dcterms:W3CDTF">2019-06-18T06:28:00Z</dcterms:created>
  <dcterms:modified xsi:type="dcterms:W3CDTF">2024-07-17T08:18:22Z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