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23250" windowHeight="13170" firstSheet="9" activeTab="11"/>
  </bookViews>
  <sheets>
    <sheet name="封面" sheetId="1" r:id="rId1"/>
    <sheet name="收入支出决算总表" sheetId="2" r:id="rId2"/>
    <sheet name="收入决算表（按功能分类列示）" sheetId="3" r:id="rId3"/>
    <sheet name="收入决算表（按单位列示）" sheetId="4" r:id="rId4"/>
    <sheet name="支出决算表" sheetId="5" r:id="rId5"/>
    <sheet name="财政拨款收入支出决算总表" sheetId="6" r:id="rId6"/>
    <sheet name="一般公共预算财政拨款支出决算表" sheetId="7" r:id="rId7"/>
    <sheet name="一般公共预算财政拨款基本支出决算表" sheetId="8" r:id="rId8"/>
    <sheet name="一般公共预算财政拨款“三公”经费支出决算表" sheetId="9" r:id="rId9"/>
    <sheet name="政府性基金预算财政拨款收入支出决算表" sheetId="10" r:id="rId10"/>
    <sheet name="国有资本经营预算财政拨款收入支出决算表" sheetId="11" r:id="rId11"/>
    <sheet name="项目支出决算表" sheetId="12" r:id="rId12"/>
  </sheets>
  <definedNames>
    <definedName name="_xlnm.Print_Area" localSheetId="11">'项目支出决算表'!$A$1:$H$40</definedName>
    <definedName name="_xlnm.Print_Area" localSheetId="8">'一般公共预算财政拨款“三公”经费支出决算表'!$A$1:$F$11</definedName>
    <definedName name="_xlnm.Print_Area" localSheetId="7">'一般公共预算财政拨款基本支出决算表'!$A$1:$I$40</definedName>
    <definedName name="_xlnm.Print_Area" localSheetId="9">'政府性基金预算财政拨款收入支出决算表'!$A$1:$I$19</definedName>
  </definedNames>
  <calcPr fullCalcOnLoad="1"/>
</workbook>
</file>

<file path=xl/sharedStrings.xml><?xml version="1.0" encoding="utf-8"?>
<sst xmlns="http://schemas.openxmlformats.org/spreadsheetml/2006/main" count="418" uniqueCount="287">
  <si>
    <t>2021年度部门决算表</t>
  </si>
  <si>
    <t>收入支出决算总表</t>
  </si>
  <si>
    <t>金额单位：元</t>
  </si>
  <si>
    <t xml:space="preserve">收               入 </t>
  </si>
  <si>
    <t>支               出</t>
  </si>
  <si>
    <t>项    目</t>
  </si>
  <si>
    <t>金额</t>
  </si>
  <si>
    <t>一、一般公共预算财政拨款收入</t>
  </si>
  <si>
    <t>一、一般公共服务支出</t>
  </si>
  <si>
    <t>二、政府性基金预算财政拨款收入</t>
  </si>
  <si>
    <t>二、公共安全支出</t>
  </si>
  <si>
    <t>三、国有资本经营预算财政拨款收入</t>
  </si>
  <si>
    <t>三、教育支出</t>
  </si>
  <si>
    <t>四、财政专户管理资金</t>
  </si>
  <si>
    <t>四、科学技术支出</t>
  </si>
  <si>
    <t>五、事业收入</t>
  </si>
  <si>
    <t>五、文化旅游体育与传媒支出</t>
  </si>
  <si>
    <t>六、事业单位经营收入</t>
  </si>
  <si>
    <t>六、社会保障和就业支出</t>
  </si>
  <si>
    <t>七、上级补助收入</t>
  </si>
  <si>
    <t>七、卫生健康支出</t>
  </si>
  <si>
    <t>八、附属单位上缴收入</t>
  </si>
  <si>
    <t>八、节能环保支出</t>
  </si>
  <si>
    <t>九、其他收入</t>
  </si>
  <si>
    <t>九、城乡社区支出</t>
  </si>
  <si>
    <t>十、农林水支出</t>
  </si>
  <si>
    <t>十一、交通运输支出</t>
  </si>
  <si>
    <t>十二、资源勘探工业信息等支出</t>
  </si>
  <si>
    <t>十三、商业服务业等支出</t>
  </si>
  <si>
    <t>十四、金融支出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</si>
  <si>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</si>
  <si>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</si>
  <si>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</si>
  <si>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</si>
  <si>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</si>
  <si>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</si>
  <si>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</si>
  <si>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</si>
  <si>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二十三、抗疫特别国债安排的支出</t>
  </si>
  <si>
    <t>本  年  收  入  合  计</t>
  </si>
  <si>
    <t xml:space="preserve"> 本  年  支  出  合  计</t>
  </si>
  <si>
    <t>十、使用非财政拨款结余</t>
  </si>
  <si>
    <t>二十四、结余分配</t>
  </si>
  <si>
    <t>十一、年初结转和结余</t>
  </si>
  <si>
    <t>二十五、年末结转和结余</t>
  </si>
  <si>
    <t xml:space="preserve">     其中：财政拨款结转和结余</t>
  </si>
  <si>
    <t xml:space="preserve">           其他结转和结余</t>
  </si>
  <si>
    <t>收     入     总      计</t>
  </si>
  <si>
    <t>支　   出　   总   　计</t>
  </si>
  <si>
    <t>注：本表反映本年度的总收支和年末结转结余情况。财政专户管理资金是指教育收费；事业收入不含教育收费。</t>
  </si>
  <si>
    <t>收入决算表（按功能分类列示）</t>
  </si>
  <si>
    <t>本年收入合计</t>
  </si>
  <si>
    <t>财政拨款收入</t>
  </si>
  <si>
    <t>上级补助收入</t>
  </si>
  <si>
    <t>事业收入</t>
  </si>
  <si>
    <t>经营收入</t>
  </si>
  <si>
    <t>附属单位上缴收入</t>
  </si>
  <si>
    <t>其他收入</t>
  </si>
  <si>
    <t>科目编码</t>
  </si>
  <si>
    <t>科目名称</t>
  </si>
  <si>
    <t>小计</t>
  </si>
  <si>
    <t>其中：教育收费</t>
  </si>
  <si>
    <t>合计</t>
  </si>
  <si>
    <t>注：本表反映本年度取得的各项收入情况。</t>
  </si>
  <si>
    <t>收入决算表（按单位列示）</t>
  </si>
  <si>
    <t>部门（单位）代码</t>
  </si>
  <si>
    <t>部门（单位）名称</t>
  </si>
  <si>
    <t>本年收入</t>
  </si>
  <si>
    <t>上年结转和结余</t>
  </si>
  <si>
    <t>一般公共预算</t>
  </si>
  <si>
    <t>政府性基金预算</t>
  </si>
  <si>
    <t>国有资本经营预算算</t>
  </si>
  <si>
    <t>财政专户管理资金</t>
  </si>
  <si>
    <t>事业单位经营收入</t>
  </si>
  <si>
    <t>财政拨款结转结余</t>
  </si>
  <si>
    <t>非财政拨款结转结余</t>
  </si>
  <si>
    <t>三、国有资本经营预算算拨款收入</t>
  </si>
  <si>
    <t>五、财政专户管理资金收入</t>
  </si>
  <si>
    <t>六、事业收入</t>
  </si>
  <si>
    <t>七、事业单位经营收入</t>
  </si>
  <si>
    <t>八、上级补助预算收入</t>
  </si>
  <si>
    <t>九、附属单位上缴预算收入</t>
  </si>
  <si>
    <t>十、其他预算收入</t>
  </si>
  <si>
    <t>国有资本经营预算</t>
  </si>
  <si>
    <t>单位资金</t>
  </si>
  <si>
    <t>注：本表反映本年度取得的各项收入情况。财政专户管理资金是指教育收费；事业收入不含教育收费。</t>
  </si>
  <si>
    <t>支出决算表</t>
  </si>
  <si>
    <t>支出功能分类科目</t>
  </si>
  <si>
    <t>本年支出合计</t>
  </si>
  <si>
    <t>基本支出</t>
  </si>
  <si>
    <t>项目支出</t>
  </si>
  <si>
    <t>上缴上级支出</t>
  </si>
  <si>
    <t>经营支出</t>
  </si>
  <si>
    <t>对附属单位补助支出</t>
  </si>
  <si>
    <t>注：本表反映本年度各项支出情况。</t>
  </si>
  <si>
    <t>财政拨款收入支出决算总表</t>
  </si>
  <si>
    <t>收入</t>
  </si>
  <si>
    <t>支出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</si>
  <si>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</si>
  <si>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</si>
  <si>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</si>
  <si>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</si>
  <si>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</si>
  <si>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</si>
  <si>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</si>
  <si>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</si>
  <si>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</si>
  <si>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</si>
  <si>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</si>
  <si>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注：本表反映本年度一般公共预算财政拨款、政府性基金预算财政拨款和国有资本经营预算财政拨款的总收支和年末结转结余情况。</t>
  </si>
  <si>
    <t>一般公共预算财政拨款支出决算表</t>
  </si>
  <si>
    <t xml:space="preserve">基本支出  </t>
  </si>
  <si>
    <t>人员经费</t>
  </si>
  <si>
    <t>公用经费</t>
  </si>
  <si>
    <t>注：本表反映本年度一般公共预算财政拨款支出情况。</t>
  </si>
  <si>
    <t>一般公共预算财政拨款基本支出决算表</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</si>
  <si>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</si>
  <si>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</si>
  <si>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</si>
  <si>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</si>
  <si>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</si>
  <si>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</si>
  <si>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</si>
  <si>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</si>
  <si>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</si>
  <si>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</si>
  <si>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</si>
  <si>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</si>
  <si>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</si>
  <si>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</si>
  <si>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</si>
  <si>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</si>
  <si>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</si>
  <si>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</si>
  <si>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</si>
  <si>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</si>
  <si>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</si>
  <si>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</si>
  <si>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</si>
  <si>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</si>
  <si>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</si>
  <si>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</si>
  <si>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</si>
  <si>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</si>
  <si>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</si>
  <si>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</si>
  <si>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</si>
  <si>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</si>
  <si>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</si>
  <si>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</si>
  <si>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</si>
  <si>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</si>
  <si>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</si>
  <si>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</si>
  <si>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</si>
  <si>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</si>
  <si>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</si>
  <si>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</si>
  <si>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</si>
  <si>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</si>
  <si>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</si>
  <si>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</si>
  <si>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</si>
  <si>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</si>
  <si>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</si>
  <si>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</si>
  <si>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</si>
  <si>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</si>
  <si>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</si>
  <si>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</si>
  <si>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</si>
  <si>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</si>
  <si>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</si>
  <si>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</si>
  <si>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</si>
  <si>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</si>
  <si>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</si>
  <si>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</si>
  <si>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</si>
  <si>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</si>
  <si>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</si>
  <si>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</si>
  <si>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</si>
  <si>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</si>
  <si>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</si>
  <si>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</si>
  <si>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</si>
  <si>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</si>
  <si>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</si>
  <si>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</si>
  <si>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</si>
  <si>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代缴社会保险费</t>
  </si>
  <si>
    <t xml:space="preserve">  其他交通费用</t>
  </si>
  <si>
    <t xml:space="preserve">  其他对企业补助</t>
  </si>
  <si>
    <t xml:space="preserve">  其他对个人和家庭的补助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</si>
  <si>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</si>
  <si>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</si>
  <si>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</si>
  <si>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</si>
  <si>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</si>
  <si>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</si>
  <si>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</si>
  <si>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</si>
  <si>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</si>
  <si>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</si>
  <si>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</si>
  <si>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注：本表反映本年度一般公共预算财政拨款基本支出明细情况。</t>
  </si>
  <si>
    <t>一般公共预算财政拨款“三公”经费支出决算表</t>
  </si>
  <si>
    <t>因公出国（境）费</t>
  </si>
  <si>
    <t>公务用车购置及运行维护费</t>
  </si>
  <si>
    <t>公务接待费</t>
  </si>
  <si>
    <t>公务用车
购置费</t>
  </si>
  <si>
    <t>公务用车
运行维护费</t>
  </si>
  <si>
    <t>注：本表反映本年度“三公”经费支出决算情况。其中决算数是包括当年一般公共预算财政拨款和以前年度结转资金安排的实际支出。</t>
  </si>
  <si>
    <t>政府性基金预算财政拨款收入支出决算表</t>
  </si>
  <si>
    <t>年初结转和结余</t>
  </si>
  <si>
    <t>本年支出</t>
  </si>
  <si>
    <t>年末结转和结余</t>
  </si>
  <si>
    <t>注：本表反映本年度政府性基金预算财政拨款收入、支出及结转和结余情况。</t>
  </si>
  <si>
    <t>国有资本经营预算财政拨款收入支出决算表</t>
  </si>
  <si>
    <r>
      <t xml:space="preserve">项 </t>
    </r>
    <r>
      <rPr>
        <sz val="11"/>
        <color indexed="8"/>
        <rFont val="宋体"/>
        <family val="0"/>
      </rPr>
      <t xml:space="preserve">   </t>
    </r>
    <r>
      <rPr>
        <sz val="12"/>
        <rFont val="宋体"/>
        <family val="0"/>
      </rPr>
      <t>目</t>
    </r>
  </si>
  <si>
    <t>功能分类科目编码</t>
  </si>
  <si>
    <t>注：本表反映本年度国有资本经营预算财政拨款收入、支出及结转和结余情况。</t>
  </si>
  <si>
    <t>项目支出决算表</t>
  </si>
  <si>
    <t>本  年  支  出</t>
  </si>
  <si>
    <t>合  计</t>
  </si>
  <si>
    <t>一般公共
预算</t>
  </si>
  <si>
    <t>政府性基金
预算</t>
  </si>
  <si>
    <t>国有资本
经营预算</t>
  </si>
  <si>
    <t>财政专户
管理资金</t>
  </si>
  <si>
    <t>注：本表反映本年度项目支出决算情况，其中支出数包括当年预算资金和以前年度结转资金安排的合计实际支出。</t>
  </si>
  <si>
    <t>教育支出</t>
  </si>
  <si>
    <t>普通教育</t>
  </si>
  <si>
    <t xml:space="preserve"> 普通教育</t>
  </si>
  <si>
    <t xml:space="preserve">       初中教育</t>
  </si>
  <si>
    <t xml:space="preserve">       初中教育</t>
  </si>
  <si>
    <t xml:space="preserve">  中学体育测试设备购置项目丽财预指2021-50000-11</t>
  </si>
  <si>
    <t xml:space="preserve">  中小学体育测试握力器购置项目丽财预指2019-5000-13</t>
  </si>
  <si>
    <t xml:space="preserve">  2021年义务教育（初中）家庭经济困难学生生活补助丽财预指2021-50000-0021</t>
  </si>
  <si>
    <t xml:space="preserve">  补充购置设备款</t>
  </si>
  <si>
    <t xml:space="preserve">  2021年城乡义务教育补助经费-公用经费市级补助</t>
  </si>
  <si>
    <t xml:space="preserve">  2021年义务教育（初中）家庭经济困难学生生活补助丽财预指2021-2000-0477</t>
  </si>
  <si>
    <t xml:space="preserve">  2019、2020级户籍在外省就学转学劳务费、餐费</t>
  </si>
  <si>
    <t xml:space="preserve">  2020年阳光体育比赛奖励款丽财预指【2021】2000-0483</t>
  </si>
  <si>
    <t xml:space="preserve">  东丽区校园安全管理服务费丽财预指2020-2000-0387</t>
  </si>
  <si>
    <t xml:space="preserve">       高中教育</t>
  </si>
  <si>
    <t xml:space="preserve">       高中教育</t>
  </si>
  <si>
    <t xml:space="preserve">  2021年秋季高中建档立卡家庭经济困难学生免学费丽财预指2021-50000-0010</t>
  </si>
  <si>
    <t xml:space="preserve">  8421工程布局学校基础性经费</t>
  </si>
  <si>
    <t xml:space="preserve">  援甘干部补助</t>
  </si>
  <si>
    <t xml:space="preserve">  2021年秋季高中助学金</t>
  </si>
  <si>
    <t xml:space="preserve">  学校匹配食堂人员专项经费</t>
  </si>
  <si>
    <t xml:space="preserve">  2018年普通高中课改项目经费（商）</t>
  </si>
  <si>
    <t xml:space="preserve">  2021年春季建档立卡家庭经济困难学生免学杂费（2021-2000-0515）</t>
  </si>
  <si>
    <t xml:space="preserve">  专职保安经费</t>
  </si>
  <si>
    <t xml:space="preserve">  部分中小学网络、监控等弱电系统升级改造项目经费（第一包））</t>
  </si>
  <si>
    <t>教育费附加安排的支出</t>
  </si>
  <si>
    <t xml:space="preserve">       其他教育费附加安排的支出</t>
  </si>
  <si>
    <t xml:space="preserve">  20-21年消防维保工程款</t>
  </si>
  <si>
    <t xml:space="preserve">  2019-2020年煤改电供热差额款</t>
  </si>
  <si>
    <t xml:space="preserve">  补充取暖费</t>
  </si>
  <si>
    <t xml:space="preserve">  2020年中小学光环境改造项目款95%（第四包）【2019】5000-22</t>
  </si>
  <si>
    <t>天津市四合庄中学</t>
  </si>
  <si>
    <t>说明：天津市四合庄中学2021年度一般公共预算财政拨款“三公”经费支出决算表为空表。</t>
  </si>
  <si>
    <t>说明：天津市四合庄中学2021年度政府性基金预算财政拨款收入支出决算表为空表。</t>
  </si>
  <si>
    <t>说明：天津市四合庄中学2021年度国有资本经营预算财政拨款收入支出决算表为空表。</t>
  </si>
  <si>
    <t>部门/单位：天津市四合庄中学</t>
  </si>
  <si>
    <t xml:space="preserve"> 教育费附加安排的支出教育</t>
  </si>
  <si>
    <t xml:space="preserve"> 教育费附加安排的支出教育</t>
  </si>
  <si>
    <t xml:space="preserve">         其他教育费附加安排的支出教育</t>
  </si>
  <si>
    <t xml:space="preserve">         其他教育费附加安排的支出教育</t>
  </si>
  <si>
    <t>社会保障和就业支出</t>
  </si>
  <si>
    <t xml:space="preserve"> 行政事业单位养老支出</t>
  </si>
  <si>
    <t xml:space="preserve"> 行政事业单位养老支出</t>
  </si>
  <si>
    <t xml:space="preserve">         机关事业单位基本养老保险缴费支出</t>
  </si>
  <si>
    <t xml:space="preserve">         机关事业单位基本养老保险缴费支出</t>
  </si>
  <si>
    <t xml:space="preserve">        机关事业单位职业年金缴费支出</t>
  </si>
  <si>
    <t xml:space="preserve">        机关事业单位职业年金缴费支出</t>
  </si>
  <si>
    <t>卫生健康支出</t>
  </si>
  <si>
    <t>卫生健康支出</t>
  </si>
  <si>
    <r>
      <t xml:space="preserve">     </t>
    </r>
    <r>
      <rPr>
        <sz val="11"/>
        <color indexed="63"/>
        <rFont val="宋体"/>
        <family val="0"/>
      </rPr>
      <t>行政事业单位医疗</t>
    </r>
  </si>
  <si>
    <r>
      <t xml:space="preserve">    </t>
    </r>
    <r>
      <rPr>
        <sz val="11"/>
        <color indexed="63"/>
        <rFont val="宋体"/>
        <family val="0"/>
      </rPr>
      <t>事业单位医疗</t>
    </r>
  </si>
  <si>
    <t>教育支出</t>
  </si>
  <si>
    <t xml:space="preserve"> 普通教育</t>
  </si>
  <si>
    <t xml:space="preserve">     行政事业单位医疗</t>
  </si>
  <si>
    <t xml:space="preserve">    事业单位医疗</t>
  </si>
  <si>
    <t xml:space="preserve">  2018年校园文化育人环境建设项目（第4包）</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</si>
</sst>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
    <numFmt numFmtId="180" formatCode="0.00_ "/>
    <numFmt numFmtId="181" formatCode="* #,##0.00;* \-#,##0.00;* &quot;&quot;??;@"/>
    <numFmt numFmtId="182" formatCode="00"/>
    <numFmt numFmtId="183" formatCode="#,##0.0_ "/>
    <numFmt numFmtId="184" formatCode="0.00_);[Red]\(0.00\)"/>
    <numFmt numFmtId="185" formatCode="#,##0.00_ "/>
  </numFmts>
  <fonts count="70">
    <font>
      <sz val="12"/>
      <name val="宋体"/>
      <family val="0"/>
    </font>
    <font>
      <sz val="11"/>
      <name val="宋体"/>
      <family val="0"/>
    </font>
    <font>
      <sz val="9"/>
      <name val="宋体"/>
      <family val="0"/>
    </font>
    <font>
      <sz val="12"/>
      <color indexed="63"/>
      <name val="宋体"/>
      <family val="0"/>
    </font>
    <font>
      <sz val="20"/>
      <name val="华文中宋"/>
      <family val="0"/>
    </font>
    <font>
      <sz val="10"/>
      <name val="宋体"/>
      <family val="0"/>
    </font>
    <font>
      <sz val="11"/>
      <color indexed="8"/>
      <name val="宋体"/>
      <family val="0"/>
    </font>
    <font>
      <sz val="10"/>
      <color indexed="8"/>
      <name val="宋体"/>
      <family val="0"/>
    </font>
    <font>
      <sz val="16"/>
      <name val="宋体"/>
      <family val="0"/>
    </font>
    <font>
      <sz val="12"/>
      <name val="黑体"/>
      <family val="3"/>
    </font>
    <font>
      <sz val="26"/>
      <name val="宋体"/>
      <family val="0"/>
    </font>
    <font>
      <sz val="11"/>
      <color indexed="63"/>
      <name val="宋体"/>
      <family val="0"/>
    </font>
    <font>
      <sz val="18"/>
      <name val="华文中宋"/>
      <family val="0"/>
    </font>
    <font>
      <sz val="12"/>
      <color indexed="8"/>
      <name val="黑体"/>
      <family val="3"/>
    </font>
    <font>
      <sz val="20"/>
      <color indexed="8"/>
      <name val="华文中宋"/>
      <family val="0"/>
    </font>
    <font>
      <b/>
      <sz val="11"/>
      <name val="宋体"/>
      <family val="0"/>
    </font>
    <font>
      <sz val="14"/>
      <name val="宋体"/>
      <family val="0"/>
    </font>
    <font>
      <sz val="24"/>
      <color indexed="8"/>
      <name val="华文中宋"/>
      <family val="0"/>
    </font>
    <font>
      <sz val="14"/>
      <color indexed="8"/>
      <name val="宋体"/>
      <family val="0"/>
    </font>
    <font>
      <b/>
      <sz val="14"/>
      <name val="宋体"/>
      <family val="0"/>
    </font>
    <font>
      <sz val="18"/>
      <color indexed="8"/>
      <name val="华文中宋"/>
      <family val="0"/>
    </font>
    <font>
      <sz val="22"/>
      <name val="黑体"/>
      <family val="3"/>
    </font>
    <font>
      <sz val="16"/>
      <color indexed="8"/>
      <name val="宋体"/>
      <family val="0"/>
    </font>
    <font>
      <sz val="14"/>
      <name val="黑体"/>
      <family val="3"/>
    </font>
    <font>
      <sz val="32"/>
      <name val="华文中宋"/>
      <family val="0"/>
    </font>
    <font>
      <sz val="22"/>
      <name val="方正小标宋简体"/>
      <family val="0"/>
    </font>
    <font>
      <sz val="19"/>
      <name val="华文中宋"/>
      <family val="0"/>
    </font>
    <font>
      <sz val="20"/>
      <name val="黑体"/>
      <family val="3"/>
    </font>
    <font>
      <sz val="18"/>
      <name val="黑体"/>
      <family val="3"/>
    </font>
    <font>
      <sz val="11"/>
      <color indexed="62"/>
      <name val="宋体"/>
      <family val="0"/>
    </font>
    <font>
      <sz val="11"/>
      <color indexed="9"/>
      <name val="宋体"/>
      <family val="0"/>
    </font>
    <font>
      <sz val="11"/>
      <color indexed="20"/>
      <name val="宋体"/>
      <family val="0"/>
    </font>
    <font>
      <sz val="11"/>
      <color indexed="17"/>
      <name val="宋体"/>
      <family val="0"/>
    </font>
    <font>
      <b/>
      <sz val="11"/>
      <color indexed="53"/>
      <name val="宋体"/>
      <family val="0"/>
    </font>
    <font>
      <sz val="11"/>
      <color indexed="19"/>
      <name val="宋体"/>
      <family val="0"/>
    </font>
    <font>
      <b/>
      <sz val="11"/>
      <color indexed="9"/>
      <name val="宋体"/>
      <family val="0"/>
    </font>
    <font>
      <i/>
      <sz val="11"/>
      <color indexed="23"/>
      <name val="宋体"/>
      <family val="0"/>
    </font>
    <font>
      <b/>
      <sz val="13"/>
      <color indexed="62"/>
      <name val="宋体"/>
      <family val="0"/>
    </font>
    <font>
      <b/>
      <sz val="11"/>
      <color indexed="62"/>
      <name val="宋体"/>
      <family val="0"/>
    </font>
    <font>
      <sz val="10"/>
      <name val="Arial"/>
      <family val="2"/>
    </font>
    <font>
      <b/>
      <sz val="11"/>
      <color indexed="63"/>
      <name val="宋体"/>
      <family val="0"/>
    </font>
    <font>
      <b/>
      <sz val="11"/>
      <color indexed="8"/>
      <name val="宋体"/>
      <family val="0"/>
    </font>
    <font>
      <b/>
      <sz val="15"/>
      <color indexed="62"/>
      <name val="宋体"/>
      <family val="0"/>
    </font>
    <font>
      <sz val="11"/>
      <color indexed="16"/>
      <name val="宋体"/>
      <family val="0"/>
    </font>
    <font>
      <u val="single"/>
      <sz val="11"/>
      <color indexed="20"/>
      <name val="宋体"/>
      <family val="0"/>
    </font>
    <font>
      <u val="single"/>
      <sz val="12"/>
      <color indexed="12"/>
      <name val="宋体"/>
      <family val="0"/>
    </font>
    <font>
      <sz val="11"/>
      <color indexed="10"/>
      <name val="宋体"/>
      <family val="0"/>
    </font>
    <font>
      <b/>
      <sz val="18"/>
      <color indexed="62"/>
      <name val="宋体"/>
      <family val="0"/>
    </font>
    <font>
      <sz val="11"/>
      <color indexed="53"/>
      <name val="宋体"/>
      <family val="0"/>
    </font>
    <font>
      <sz val="9"/>
      <color indexed="8"/>
      <name val="宋体"/>
      <family val="0"/>
    </font>
    <font>
      <sz val="12"/>
      <color indexed="8"/>
      <name val="宋体"/>
      <family val="0"/>
    </font>
    <font>
      <sz val="16"/>
      <color indexed="8"/>
      <name val="黑体"/>
      <family val="3"/>
    </font>
    <font>
      <sz val="22"/>
      <color indexed="8"/>
      <name val="黑体"/>
      <family val="3"/>
    </font>
    <font>
      <sz val="28"/>
      <color indexed="8"/>
      <name val="华文中宋"/>
      <family val="0"/>
    </font>
    <font>
      <sz val="22"/>
      <color indexed="8"/>
      <name val="华文中宋"/>
      <family val="0"/>
    </font>
    <font>
      <sz val="9"/>
      <color theme="1"/>
      <name val="宋体"/>
      <family val="0"/>
    </font>
    <font>
      <sz val="12"/>
      <color theme="1"/>
      <name val="宋体"/>
      <family val="0"/>
    </font>
    <font>
      <sz val="16"/>
      <color theme="1"/>
      <name val="黑体"/>
      <family val="3"/>
    </font>
    <font>
      <sz val="11"/>
      <color theme="1"/>
      <name val="Calibri"/>
      <family val="0"/>
    </font>
    <font>
      <b/>
      <sz val="11"/>
      <color theme="1"/>
      <name val="Calibri"/>
      <family val="0"/>
    </font>
    <font>
      <sz val="10"/>
      <color theme="1"/>
      <name val="Calibri"/>
      <family val="0"/>
    </font>
    <font>
      <sz val="14"/>
      <color theme="1"/>
      <name val="宋体"/>
      <family val="0"/>
    </font>
    <font>
      <sz val="10"/>
      <color theme="1"/>
      <name val="宋体"/>
      <family val="0"/>
    </font>
    <font>
      <sz val="22"/>
      <color theme="1"/>
      <name val="黑体"/>
      <family val="3"/>
    </font>
    <font>
      <sz val="16"/>
      <color theme="1"/>
      <name val="宋体"/>
      <family val="0"/>
    </font>
    <font>
      <sz val="12"/>
      <name val="Calibri"/>
      <family val="0"/>
    </font>
    <font>
      <sz val="28"/>
      <color theme="1"/>
      <name val="华文中宋"/>
      <family val="0"/>
    </font>
    <font>
      <sz val="22"/>
      <color theme="1"/>
      <name val="华文中宋"/>
      <family val="0"/>
    </font>
    <font>
      <sz val="11"/>
      <name val="Calibri"/>
      <family val="0"/>
    </font>
    <font>
      <sz val="24"/>
      <color theme="1"/>
      <name val="华文中宋"/>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hair"/>
      <right style="hair"/>
      <top style="hair"/>
      <bottom style="hair"/>
    </border>
    <border>
      <left style="thin"/>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color indexed="63"/>
      </bottom>
    </border>
    <border>
      <left style="thin"/>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color indexed="63"/>
      </left>
      <right style="hair"/>
      <top style="thin"/>
      <bottom style="hair"/>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9" borderId="0" applyNumberFormat="0" applyBorder="0" applyAlignment="0" applyProtection="0"/>
    <xf numFmtId="0" fontId="30" fillId="5" borderId="0" applyNumberFormat="0" applyBorder="0" applyAlignment="0" applyProtection="0"/>
    <xf numFmtId="9" fontId="6" fillId="0" borderId="0" applyFont="0" applyFill="0" applyBorder="0" applyAlignment="0" applyProtection="0"/>
    <xf numFmtId="0" fontId="47" fillId="0" borderId="0" applyNumberFormat="0" applyFill="0" applyBorder="0" applyAlignment="0" applyProtection="0"/>
    <xf numFmtId="0" fontId="42"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43"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0"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45" fillId="0" borderId="0" applyNumberFormat="0" applyFill="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41" fillId="0" borderId="4" applyNumberFormat="0" applyFill="0" applyAlignment="0" applyProtection="0"/>
    <xf numFmtId="44" fontId="6" fillId="0" borderId="0" applyFont="0" applyFill="0" applyBorder="0" applyAlignment="0" applyProtection="0"/>
    <xf numFmtId="42" fontId="6" fillId="0" borderId="0" applyFont="0" applyFill="0" applyBorder="0" applyAlignment="0" applyProtection="0"/>
    <xf numFmtId="0" fontId="33" fillId="11" borderId="5" applyNumberFormat="0" applyAlignment="0" applyProtection="0"/>
    <xf numFmtId="0" fontId="35" fillId="12" borderId="6" applyNumberFormat="0" applyAlignment="0" applyProtection="0"/>
    <xf numFmtId="0" fontId="36" fillId="0" borderId="0" applyNumberFormat="0" applyFill="0" applyBorder="0" applyAlignment="0" applyProtection="0"/>
    <xf numFmtId="0" fontId="46" fillId="0" borderId="0" applyNumberFormat="0" applyFill="0" applyBorder="0" applyAlignment="0" applyProtection="0"/>
    <xf numFmtId="0" fontId="48" fillId="0" borderId="7" applyNumberFormat="0" applyFill="0" applyAlignment="0" applyProtection="0"/>
    <xf numFmtId="43" fontId="6" fillId="0" borderId="0" applyFont="0" applyFill="0" applyBorder="0" applyAlignment="0" applyProtection="0"/>
    <xf numFmtId="41" fontId="6" fillId="0" borderId="0" applyFont="0" applyFill="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6" borderId="0" applyNumberFormat="0" applyBorder="0" applyAlignment="0" applyProtection="0"/>
    <xf numFmtId="0" fontId="30" fillId="8" borderId="0" applyNumberFormat="0" applyBorder="0" applyAlignment="0" applyProtection="0"/>
    <xf numFmtId="0" fontId="34" fillId="17" borderId="0" applyNumberFormat="0" applyBorder="0" applyAlignment="0" applyProtection="0"/>
    <xf numFmtId="0" fontId="40" fillId="11" borderId="8" applyNumberFormat="0" applyAlignment="0" applyProtection="0"/>
    <xf numFmtId="0" fontId="29" fillId="5" borderId="5" applyNumberFormat="0" applyAlignment="0" applyProtection="0"/>
    <xf numFmtId="0" fontId="39" fillId="0" borderId="0">
      <alignment/>
      <protection/>
    </xf>
    <xf numFmtId="0" fontId="44" fillId="0" borderId="0" applyNumberFormat="0" applyFill="0" applyBorder="0" applyAlignment="0" applyProtection="0"/>
    <xf numFmtId="0" fontId="6" fillId="3" borderId="9" applyNumberFormat="0" applyFont="0" applyAlignment="0" applyProtection="0"/>
  </cellStyleXfs>
  <cellXfs count="385">
    <xf numFmtId="0" fontId="0" fillId="0" borderId="0" xfId="0" applyAlignment="1">
      <alignment/>
    </xf>
    <xf numFmtId="0" fontId="2" fillId="0" borderId="0" xfId="46">
      <alignment/>
      <protection/>
    </xf>
    <xf numFmtId="0" fontId="0" fillId="0" borderId="0" xfId="46" applyFont="1" applyAlignment="1">
      <alignment vertical="center"/>
      <protection/>
    </xf>
    <xf numFmtId="0" fontId="0" fillId="0" borderId="0" xfId="46" applyFont="1">
      <alignment/>
      <protection/>
    </xf>
    <xf numFmtId="0" fontId="2" fillId="0" borderId="0" xfId="46" applyAlignment="1">
      <alignment horizontal="left" vertical="center"/>
      <protection/>
    </xf>
    <xf numFmtId="0" fontId="55" fillId="0" borderId="0" xfId="46" applyFont="1">
      <alignment/>
      <protection/>
    </xf>
    <xf numFmtId="0" fontId="56" fillId="0" borderId="0" xfId="0" applyFont="1" applyAlignment="1">
      <alignment/>
    </xf>
    <xf numFmtId="0" fontId="57" fillId="0" borderId="0" xfId="46" applyFont="1" applyAlignment="1">
      <alignment/>
      <protection/>
    </xf>
    <xf numFmtId="0" fontId="56" fillId="0" borderId="0" xfId="46" applyFont="1" applyAlignment="1">
      <alignment vertical="center"/>
      <protection/>
    </xf>
    <xf numFmtId="0" fontId="56" fillId="0" borderId="0" xfId="58" applyFont="1" applyBorder="1" applyAlignment="1">
      <alignment vertical="center"/>
      <protection/>
    </xf>
    <xf numFmtId="0" fontId="56" fillId="0" borderId="10" xfId="46" applyNumberFormat="1" applyFont="1" applyBorder="1" applyAlignment="1">
      <alignment horizontal="center" vertical="center"/>
      <protection/>
    </xf>
    <xf numFmtId="0" fontId="56" fillId="0" borderId="10" xfId="46" applyNumberFormat="1" applyFont="1" applyBorder="1" applyAlignment="1">
      <alignment horizontal="center" vertical="center" wrapText="1"/>
      <protection/>
    </xf>
    <xf numFmtId="0" fontId="0" fillId="0" borderId="10" xfId="59" applyFont="1" applyBorder="1" applyAlignment="1">
      <alignment horizontal="center" vertical="center" wrapText="1"/>
      <protection/>
    </xf>
    <xf numFmtId="0" fontId="1" fillId="0" borderId="10" xfId="59" applyFont="1" applyBorder="1" applyAlignment="1">
      <alignment vertical="center" wrapText="1"/>
      <protection/>
    </xf>
    <xf numFmtId="176" fontId="0" fillId="11" borderId="11" xfId="0" applyNumberFormat="1" applyFont="1" applyFill="1" applyBorder="1" applyAlignment="1">
      <alignment horizontal="left" vertical="center"/>
    </xf>
    <xf numFmtId="0" fontId="56" fillId="0" borderId="0" xfId="58" applyFont="1" applyBorder="1" applyAlignment="1">
      <alignment horizontal="right" vertical="center"/>
      <protection/>
    </xf>
    <xf numFmtId="0" fontId="56" fillId="0" borderId="12" xfId="46" applyNumberFormat="1" applyFont="1" applyBorder="1" applyAlignment="1">
      <alignment horizontal="center" vertical="center"/>
      <protection/>
    </xf>
    <xf numFmtId="0" fontId="56" fillId="0" borderId="0" xfId="46" applyFont="1">
      <alignment/>
      <protection/>
    </xf>
    <xf numFmtId="0" fontId="55" fillId="0" borderId="0" xfId="46" applyFont="1" applyAlignment="1">
      <alignment horizontal="left" vertical="center"/>
      <protection/>
    </xf>
    <xf numFmtId="0" fontId="0" fillId="0" borderId="0" xfId="59" applyAlignment="1">
      <alignment vertical="center" wrapText="1"/>
      <protection/>
    </xf>
    <xf numFmtId="0" fontId="5" fillId="11" borderId="0" xfId="59" applyFont="1" applyFill="1" applyAlignment="1">
      <alignment horizontal="center" vertical="center" wrapText="1"/>
      <protection/>
    </xf>
    <xf numFmtId="0" fontId="6" fillId="11" borderId="0" xfId="55" applyFont="1" applyFill="1" applyAlignment="1">
      <alignment horizontal="left" vertical="center"/>
      <protection/>
    </xf>
    <xf numFmtId="0" fontId="5" fillId="0" borderId="10" xfId="59" applyFont="1" applyBorder="1" applyAlignment="1">
      <alignment vertical="center" wrapText="1"/>
      <protection/>
    </xf>
    <xf numFmtId="0" fontId="0" fillId="0" borderId="10" xfId="59" applyFont="1" applyBorder="1" applyAlignment="1">
      <alignment vertical="center" wrapText="1"/>
      <protection/>
    </xf>
    <xf numFmtId="0" fontId="1" fillId="0" borderId="10" xfId="59" applyFont="1" applyBorder="1" applyAlignment="1">
      <alignment horizontal="left" vertical="center" wrapText="1"/>
      <protection/>
    </xf>
    <xf numFmtId="0" fontId="0" fillId="0" borderId="13" xfId="59" applyFont="1" applyBorder="1" applyAlignment="1">
      <alignment vertical="center" wrapText="1"/>
      <protection/>
    </xf>
    <xf numFmtId="0" fontId="0" fillId="0" borderId="0" xfId="59" applyFont="1" applyAlignment="1">
      <alignment horizontal="left" vertical="center"/>
      <protection/>
    </xf>
    <xf numFmtId="0" fontId="5" fillId="11" borderId="0" xfId="59" applyFont="1" applyFill="1" applyAlignment="1">
      <alignment vertical="center" wrapText="1"/>
      <protection/>
    </xf>
    <xf numFmtId="0" fontId="5" fillId="11" borderId="0" xfId="59" applyFont="1" applyFill="1" applyBorder="1" applyAlignment="1">
      <alignment vertical="center" wrapText="1"/>
      <protection/>
    </xf>
    <xf numFmtId="4" fontId="0" fillId="0" borderId="10" xfId="59" applyNumberFormat="1" applyFont="1" applyFill="1" applyBorder="1" applyAlignment="1">
      <alignment horizontal="center" vertical="center" wrapText="1"/>
      <protection/>
    </xf>
    <xf numFmtId="0" fontId="0" fillId="0" borderId="10" xfId="59" applyFont="1" applyFill="1" applyBorder="1" applyAlignment="1">
      <alignment vertical="center" wrapText="1"/>
      <protection/>
    </xf>
    <xf numFmtId="4" fontId="0" fillId="0" borderId="10" xfId="59" applyNumberFormat="1" applyFont="1" applyFill="1" applyBorder="1" applyAlignment="1">
      <alignment vertical="center" wrapText="1"/>
      <protection/>
    </xf>
    <xf numFmtId="0" fontId="0" fillId="0" borderId="13" xfId="59" applyFont="1" applyFill="1" applyBorder="1" applyAlignment="1">
      <alignment vertical="center" wrapText="1"/>
      <protection/>
    </xf>
    <xf numFmtId="0" fontId="7" fillId="11" borderId="0" xfId="55" applyFont="1" applyFill="1" applyAlignment="1">
      <alignment horizontal="right" vertical="center"/>
      <protection/>
    </xf>
    <xf numFmtId="4" fontId="0" fillId="0" borderId="12" xfId="59" applyNumberFormat="1" applyFont="1" applyFill="1" applyBorder="1" applyAlignment="1">
      <alignment horizontal="center" vertical="center" wrapText="1"/>
      <protection/>
    </xf>
    <xf numFmtId="0" fontId="0" fillId="0" borderId="12" xfId="59" applyFont="1" applyFill="1" applyBorder="1" applyAlignment="1">
      <alignment vertical="center" wrapText="1"/>
      <protection/>
    </xf>
    <xf numFmtId="0" fontId="0" fillId="0" borderId="14" xfId="59" applyFont="1" applyFill="1" applyBorder="1" applyAlignment="1">
      <alignment vertical="center" wrapText="1"/>
      <protection/>
    </xf>
    <xf numFmtId="0" fontId="8" fillId="11" borderId="0" xfId="59" applyFont="1" applyFill="1" applyAlignment="1">
      <alignment vertical="center" wrapText="1"/>
      <protection/>
    </xf>
    <xf numFmtId="0" fontId="1" fillId="11"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9" fillId="0" borderId="0" xfId="55" applyFont="1" applyAlignment="1">
      <alignment horizontal="left" vertical="center"/>
      <protection/>
    </xf>
    <xf numFmtId="0" fontId="1" fillId="11" borderId="0" xfId="59" applyFont="1" applyFill="1" applyAlignment="1">
      <alignment horizontal="center" vertical="center" wrapText="1"/>
      <protection/>
    </xf>
    <xf numFmtId="177" fontId="11" fillId="0" borderId="10" xfId="0" applyNumberFormat="1" applyFont="1" applyBorder="1" applyAlignment="1">
      <alignment horizontal="left" vertical="center" wrapText="1"/>
    </xf>
    <xf numFmtId="0" fontId="11" fillId="0" borderId="10" xfId="0" applyFont="1" applyBorder="1" applyAlignment="1">
      <alignment horizontal="left" vertical="center" wrapText="1" indent="1"/>
    </xf>
    <xf numFmtId="0" fontId="11" fillId="0" borderId="10" xfId="0" applyFont="1" applyBorder="1" applyAlignment="1">
      <alignment horizontal="left" vertical="center" wrapText="1" indent="2"/>
    </xf>
    <xf numFmtId="177" fontId="11" fillId="0" borderId="10" xfId="0" applyNumberFormat="1" applyFont="1" applyBorder="1" applyAlignment="1">
      <alignment horizontal="center" vertical="center" wrapText="1"/>
    </xf>
    <xf numFmtId="0" fontId="11" fillId="0" borderId="10" xfId="0" applyFont="1" applyBorder="1" applyAlignment="1">
      <alignment horizontal="left" vertical="center" wrapText="1"/>
    </xf>
    <xf numFmtId="177" fontId="11" fillId="0" borderId="13" xfId="0" applyNumberFormat="1" applyFont="1" applyBorder="1" applyAlignment="1">
      <alignment horizontal="center" vertical="center" wrapText="1"/>
    </xf>
    <xf numFmtId="0" fontId="1" fillId="11" borderId="0" xfId="59" applyFont="1" applyFill="1" applyBorder="1" applyAlignment="1">
      <alignment vertical="center" wrapText="1"/>
      <protection/>
    </xf>
    <xf numFmtId="4" fontId="1" fillId="0" borderId="10" xfId="59" applyNumberFormat="1" applyFont="1" applyFill="1" applyBorder="1" applyAlignment="1">
      <alignment horizontal="center" vertical="center" wrapText="1"/>
      <protection/>
    </xf>
    <xf numFmtId="0" fontId="1" fillId="0" borderId="10" xfId="59" applyFont="1" applyFill="1" applyBorder="1" applyAlignment="1">
      <alignment vertical="center" wrapText="1"/>
      <protection/>
    </xf>
    <xf numFmtId="4" fontId="1" fillId="0" borderId="10" xfId="59" applyNumberFormat="1" applyFont="1" applyFill="1" applyBorder="1" applyAlignment="1">
      <alignment vertical="center" wrapText="1"/>
      <protection/>
    </xf>
    <xf numFmtId="0" fontId="1" fillId="0" borderId="13" xfId="59" applyFont="1" applyFill="1" applyBorder="1" applyAlignment="1">
      <alignment vertical="center" wrapText="1"/>
      <protection/>
    </xf>
    <xf numFmtId="0" fontId="0" fillId="0" borderId="0" xfId="59" applyAlignment="1">
      <alignment horizontal="center" vertical="center" wrapText="1"/>
      <protection/>
    </xf>
    <xf numFmtId="0" fontId="6" fillId="11" borderId="0" xfId="55" applyFont="1" applyFill="1" applyAlignment="1">
      <alignment horizontal="right" vertical="center"/>
      <protection/>
    </xf>
    <xf numFmtId="0" fontId="0" fillId="0" borderId="12" xfId="59" applyFont="1" applyBorder="1" applyAlignment="1">
      <alignment horizontal="center" vertical="center" wrapText="1"/>
      <protection/>
    </xf>
    <xf numFmtId="0" fontId="1" fillId="0" borderId="14" xfId="59" applyFont="1" applyFill="1" applyBorder="1" applyAlignment="1">
      <alignment vertical="center" wrapText="1"/>
      <protection/>
    </xf>
    <xf numFmtId="0" fontId="58" fillId="0" borderId="0" xfId="0" applyFont="1" applyFill="1" applyBorder="1" applyAlignment="1">
      <alignment vertical="center"/>
    </xf>
    <xf numFmtId="0" fontId="0" fillId="0" borderId="0" xfId="0" applyFont="1" applyFill="1" applyBorder="1" applyAlignment="1">
      <alignment/>
    </xf>
    <xf numFmtId="0" fontId="1" fillId="0" borderId="10" xfId="59" applyNumberFormat="1" applyFont="1" applyFill="1" applyBorder="1" applyAlignment="1">
      <alignment horizontal="center" vertical="center" wrapText="1"/>
      <protection/>
    </xf>
    <xf numFmtId="0" fontId="1" fillId="0" borderId="15" xfId="59" applyNumberFormat="1" applyFont="1" applyFill="1" applyBorder="1" applyAlignment="1">
      <alignment vertical="center" wrapText="1"/>
      <protection/>
    </xf>
    <xf numFmtId="0" fontId="1" fillId="0" borderId="13" xfId="59" applyNumberFormat="1" applyFont="1" applyFill="1" applyBorder="1" applyAlignment="1">
      <alignment vertical="center" wrapText="1"/>
      <protection/>
    </xf>
    <xf numFmtId="0" fontId="10" fillId="0" borderId="0" xfId="59" applyFont="1" applyAlignment="1">
      <alignment horizontal="center" vertical="center" wrapText="1"/>
      <protection/>
    </xf>
    <xf numFmtId="0" fontId="1" fillId="0" borderId="14" xfId="59" applyNumberFormat="1" applyFont="1" applyFill="1" applyBorder="1" applyAlignment="1">
      <alignment vertical="center" wrapText="1"/>
      <protection/>
    </xf>
    <xf numFmtId="0" fontId="6" fillId="0" borderId="0" xfId="0" applyFont="1" applyFill="1" applyBorder="1" applyAlignment="1">
      <alignment vertical="center"/>
    </xf>
    <xf numFmtId="0" fontId="13" fillId="0" borderId="0" xfId="0" applyFont="1" applyFill="1" applyBorder="1" applyAlignment="1">
      <alignment vertical="center"/>
    </xf>
    <xf numFmtId="0" fontId="58" fillId="0" borderId="11" xfId="0" applyNumberFormat="1" applyFont="1" applyFill="1" applyBorder="1" applyAlignment="1">
      <alignment horizontal="center" vertical="center"/>
    </xf>
    <xf numFmtId="0" fontId="58" fillId="0" borderId="10" xfId="0" applyNumberFormat="1" applyFont="1" applyFill="1" applyBorder="1" applyAlignment="1">
      <alignment horizontal="center" vertical="center"/>
    </xf>
    <xf numFmtId="178" fontId="58" fillId="0" borderId="10" xfId="0" applyNumberFormat="1" applyFont="1" applyFill="1" applyBorder="1" applyAlignment="1">
      <alignment horizontal="center" vertical="center"/>
    </xf>
    <xf numFmtId="0" fontId="59" fillId="0" borderId="11" xfId="0" applyNumberFormat="1" applyFont="1" applyFill="1" applyBorder="1" applyAlignment="1">
      <alignment horizontal="left" vertical="center"/>
    </xf>
    <xf numFmtId="0" fontId="59" fillId="0" borderId="10" xfId="0" applyNumberFormat="1" applyFont="1" applyFill="1" applyBorder="1" applyAlignment="1">
      <alignment vertical="center"/>
    </xf>
    <xf numFmtId="178" fontId="1" fillId="0" borderId="10" xfId="56" applyNumberFormat="1" applyFont="1" applyFill="1" applyBorder="1" applyAlignment="1" applyProtection="1">
      <alignment horizontal="right" vertical="center" wrapText="1"/>
      <protection/>
    </xf>
    <xf numFmtId="0" fontId="59" fillId="0" borderId="10" xfId="0" applyNumberFormat="1" applyFont="1" applyFill="1" applyBorder="1" applyAlignment="1">
      <alignment horizontal="left" vertical="center"/>
    </xf>
    <xf numFmtId="0" fontId="58" fillId="0" borderId="11" xfId="0" applyNumberFormat="1" applyFont="1" applyFill="1" applyBorder="1" applyAlignment="1">
      <alignment horizontal="left" vertical="center"/>
    </xf>
    <xf numFmtId="0" fontId="58" fillId="0" borderId="10" xfId="0" applyFont="1" applyFill="1" applyBorder="1" applyAlignment="1">
      <alignment vertical="center"/>
    </xf>
    <xf numFmtId="0" fontId="58" fillId="0" borderId="10" xfId="0" applyNumberFormat="1" applyFont="1" applyFill="1" applyBorder="1" applyAlignment="1">
      <alignment horizontal="left" vertical="center"/>
    </xf>
    <xf numFmtId="0" fontId="58" fillId="0" borderId="10" xfId="0" applyNumberFormat="1" applyFont="1" applyFill="1" applyBorder="1" applyAlignment="1">
      <alignment vertical="center"/>
    </xf>
    <xf numFmtId="0" fontId="60" fillId="0" borderId="10" xfId="0" applyNumberFormat="1" applyFont="1" applyFill="1" applyBorder="1" applyAlignment="1">
      <alignment vertical="center"/>
    </xf>
    <xf numFmtId="0" fontId="6" fillId="0" borderId="0" xfId="0" applyFont="1" applyFill="1" applyBorder="1" applyAlignment="1">
      <alignment horizontal="right" vertical="center"/>
    </xf>
    <xf numFmtId="178" fontId="58" fillId="0" borderId="12" xfId="0" applyNumberFormat="1" applyFont="1" applyFill="1" applyBorder="1" applyAlignment="1">
      <alignment horizontal="center" vertical="center"/>
    </xf>
    <xf numFmtId="0" fontId="1" fillId="0" borderId="0" xfId="59" applyFont="1" applyAlignment="1">
      <alignment vertical="center" wrapText="1"/>
      <protection/>
    </xf>
    <xf numFmtId="0" fontId="16" fillId="0" borderId="0" xfId="55" applyFont="1" applyAlignment="1">
      <alignment horizontal="right" vertical="center"/>
      <protection/>
    </xf>
    <xf numFmtId="0" fontId="5" fillId="0" borderId="0" xfId="55" applyFont="1" applyAlignment="1">
      <alignment horizontal="righ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16" fillId="11" borderId="0" xfId="55" applyFont="1" applyFill="1" applyAlignment="1">
      <alignment horizontal="right" vertical="center"/>
      <protection/>
    </xf>
    <xf numFmtId="180" fontId="16" fillId="11" borderId="10" xfId="55" applyNumberFormat="1" applyFont="1" applyFill="1" applyBorder="1" applyAlignment="1">
      <alignment horizontal="center" vertical="center"/>
      <protection/>
    </xf>
    <xf numFmtId="180" fontId="16" fillId="0" borderId="10" xfId="55" applyNumberFormat="1" applyFont="1" applyFill="1" applyBorder="1" applyAlignment="1">
      <alignment horizontal="right" vertical="center"/>
      <protection/>
    </xf>
    <xf numFmtId="180" fontId="16" fillId="11" borderId="10" xfId="55" applyNumberFormat="1" applyFont="1" applyFill="1" applyBorder="1" applyAlignment="1">
      <alignment horizontal="left" vertical="center"/>
      <protection/>
    </xf>
    <xf numFmtId="180" fontId="16" fillId="11" borderId="11" xfId="55" applyNumberFormat="1" applyFont="1" applyFill="1" applyBorder="1" applyAlignment="1">
      <alignment horizontal="left" vertical="center"/>
      <protection/>
    </xf>
    <xf numFmtId="180" fontId="16" fillId="0" borderId="10" xfId="55" applyNumberFormat="1" applyFont="1" applyFill="1" applyBorder="1" applyAlignment="1">
      <alignment horizontal="left" vertical="center"/>
      <protection/>
    </xf>
    <xf numFmtId="180" fontId="61" fillId="0" borderId="10" xfId="55" applyNumberFormat="1" applyFont="1" applyFill="1" applyBorder="1" applyAlignment="1">
      <alignment horizontal="left" vertical="center"/>
      <protection/>
    </xf>
    <xf numFmtId="180" fontId="16" fillId="0" borderId="11" xfId="55" applyNumberFormat="1" applyFont="1" applyFill="1" applyBorder="1" applyAlignment="1">
      <alignment horizontal="center" vertical="center"/>
      <protection/>
    </xf>
    <xf numFmtId="180" fontId="16" fillId="0" borderId="10" xfId="55" applyNumberFormat="1" applyFont="1" applyFill="1" applyBorder="1" applyAlignment="1">
      <alignment horizontal="center" vertical="center"/>
      <protection/>
    </xf>
    <xf numFmtId="0" fontId="8" fillId="0" borderId="0" xfId="55" applyFont="1" applyBorder="1" applyAlignment="1">
      <alignment horizontal="right" vertical="center"/>
      <protection/>
    </xf>
    <xf numFmtId="0" fontId="18" fillId="11" borderId="0" xfId="55" applyFont="1" applyFill="1" applyAlignment="1">
      <alignment horizontal="right" vertical="center"/>
      <protection/>
    </xf>
    <xf numFmtId="0" fontId="16" fillId="0" borderId="0" xfId="55" applyFont="1" applyBorder="1" applyAlignment="1">
      <alignment horizontal="right" vertical="center"/>
      <protection/>
    </xf>
    <xf numFmtId="0" fontId="5" fillId="0" borderId="0" xfId="55" applyFont="1" applyBorder="1" applyAlignment="1">
      <alignment horizontal="right" vertical="center"/>
      <protection/>
    </xf>
    <xf numFmtId="49" fontId="16" fillId="11" borderId="10" xfId="55" applyNumberFormat="1" applyFont="1" applyFill="1" applyBorder="1" applyAlignment="1">
      <alignment horizontal="center" vertical="center" wrapText="1"/>
      <protection/>
    </xf>
    <xf numFmtId="49" fontId="16" fillId="11" borderId="12" xfId="55" applyNumberFormat="1" applyFont="1" applyFill="1" applyBorder="1" applyAlignment="1">
      <alignment horizontal="center" vertical="center" wrapText="1"/>
      <protection/>
    </xf>
    <xf numFmtId="0" fontId="8" fillId="0" borderId="0" xfId="0" applyFont="1" applyAlignment="1">
      <alignment horizontal="right" vertical="center"/>
    </xf>
    <xf numFmtId="0" fontId="1" fillId="0" borderId="0" xfId="0" applyFont="1" applyAlignment="1">
      <alignment horizontal="right" vertical="center"/>
    </xf>
    <xf numFmtId="0" fontId="0" fillId="0" borderId="0" xfId="0" applyAlignment="1">
      <alignment horizontal="right" vertical="center" wrapText="1"/>
    </xf>
    <xf numFmtId="0" fontId="1" fillId="0" borderId="0" xfId="55" applyFont="1" applyAlignment="1">
      <alignment horizontal="right" vertical="center"/>
      <protection/>
    </xf>
    <xf numFmtId="0" fontId="0" fillId="0" borderId="0" xfId="0" applyAlignment="1">
      <alignment horizontal="right" vertical="center"/>
    </xf>
    <xf numFmtId="0" fontId="1" fillId="11" borderId="0" xfId="0" applyFont="1" applyFill="1" applyAlignment="1">
      <alignment horizontal="right" vertical="center"/>
    </xf>
    <xf numFmtId="180" fontId="1" fillId="0" borderId="10" xfId="0" applyNumberFormat="1" applyFont="1" applyFill="1" applyBorder="1" applyAlignment="1">
      <alignment horizontal="right" vertical="center"/>
    </xf>
    <xf numFmtId="0" fontId="5" fillId="0" borderId="0" xfId="0" applyFont="1" applyAlignment="1">
      <alignment horizontal="right" vertical="center"/>
    </xf>
    <xf numFmtId="0" fontId="6" fillId="11" borderId="0" xfId="0" applyFont="1" applyFill="1" applyAlignment="1">
      <alignment horizontal="center"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1" fillId="0" borderId="0" xfId="55" applyFont="1" applyBorder="1" applyAlignment="1">
      <alignment horizontal="right" vertical="center"/>
      <protection/>
    </xf>
    <xf numFmtId="0" fontId="5" fillId="0" borderId="0" xfId="0" applyFont="1" applyFill="1" applyAlignment="1">
      <alignment horizontal="right" vertical="top"/>
    </xf>
    <xf numFmtId="0" fontId="21" fillId="0" borderId="0" xfId="0" applyFont="1" applyFill="1" applyAlignment="1">
      <alignment vertical="top"/>
    </xf>
    <xf numFmtId="0" fontId="0" fillId="0" borderId="0" xfId="0" applyFont="1" applyFill="1" applyAlignment="1">
      <alignment horizontal="right" vertical="center"/>
    </xf>
    <xf numFmtId="0" fontId="2" fillId="0" borderId="0" xfId="0" applyFont="1" applyFill="1" applyAlignment="1">
      <alignment horizontal="center" vertical="center" wrapText="1"/>
    </xf>
    <xf numFmtId="0" fontId="0" fillId="0" borderId="0" xfId="0" applyFont="1" applyFill="1" applyAlignment="1">
      <alignment/>
    </xf>
    <xf numFmtId="0" fontId="0" fillId="0" borderId="0" xfId="0" applyFont="1" applyFill="1" applyAlignment="1">
      <alignment vertical="center"/>
    </xf>
    <xf numFmtId="0" fontId="5" fillId="0" borderId="0" xfId="0" applyFont="1" applyFill="1" applyAlignment="1">
      <alignment vertical="center"/>
    </xf>
    <xf numFmtId="181" fontId="5" fillId="0" borderId="0" xfId="0" applyNumberFormat="1" applyFont="1" applyFill="1" applyAlignment="1">
      <alignment vertical="center"/>
    </xf>
    <xf numFmtId="181" fontId="62" fillId="0" borderId="0" xfId="0" applyNumberFormat="1" applyFont="1" applyFill="1" applyAlignment="1">
      <alignment vertical="center"/>
    </xf>
    <xf numFmtId="0" fontId="62" fillId="0" borderId="0" xfId="0" applyFont="1" applyFill="1" applyAlignment="1">
      <alignment vertical="center"/>
    </xf>
    <xf numFmtId="0" fontId="55" fillId="0" borderId="0" xfId="0" applyFont="1" applyFill="1" applyAlignment="1">
      <alignment/>
    </xf>
    <xf numFmtId="0" fontId="57" fillId="0" borderId="0" xfId="0" applyFont="1" applyFill="1" applyAlignment="1">
      <alignment/>
    </xf>
    <xf numFmtId="182" fontId="63" fillId="0" borderId="0" xfId="0" applyNumberFormat="1" applyFont="1" applyFill="1" applyAlignment="1" applyProtection="1">
      <alignment horizontal="center" vertical="top"/>
      <protection/>
    </xf>
    <xf numFmtId="183" fontId="56" fillId="0" borderId="0" xfId="0" applyNumberFormat="1" applyFont="1" applyFill="1" applyAlignment="1" applyProtection="1">
      <alignment horizontal="right" vertical="center"/>
      <protection/>
    </xf>
    <xf numFmtId="183" fontId="56" fillId="0" borderId="10" xfId="0" applyNumberFormat="1" applyFont="1" applyFill="1" applyBorder="1" applyAlignment="1" applyProtection="1">
      <alignment horizontal="center" vertical="center" wrapText="1"/>
      <protection/>
    </xf>
    <xf numFmtId="179" fontId="56" fillId="0" borderId="11" xfId="0" applyNumberFormat="1" applyFont="1" applyFill="1" applyBorder="1" applyAlignment="1" applyProtection="1">
      <alignment horizontal="right" vertical="center" wrapText="1"/>
      <protection/>
    </xf>
    <xf numFmtId="179" fontId="56" fillId="0" borderId="10" xfId="0" applyNumberFormat="1" applyFont="1" applyFill="1" applyBorder="1" applyAlignment="1" applyProtection="1">
      <alignment horizontal="right" vertical="center" wrapText="1"/>
      <protection/>
    </xf>
    <xf numFmtId="177" fontId="56" fillId="0" borderId="11" xfId="0" applyNumberFormat="1" applyFont="1" applyFill="1" applyBorder="1" applyAlignment="1" applyProtection="1">
      <alignment horizontal="center" vertical="center" wrapText="1"/>
      <protection/>
    </xf>
    <xf numFmtId="177" fontId="56" fillId="0" borderId="10" xfId="0" applyNumberFormat="1" applyFont="1" applyFill="1" applyBorder="1" applyAlignment="1" applyProtection="1">
      <alignment horizontal="center" vertical="center" wrapText="1"/>
      <protection/>
    </xf>
    <xf numFmtId="179" fontId="56" fillId="0" borderId="15" xfId="0" applyNumberFormat="1" applyFont="1" applyFill="1" applyBorder="1" applyAlignment="1" applyProtection="1">
      <alignment vertical="center" wrapText="1"/>
      <protection/>
    </xf>
    <xf numFmtId="179" fontId="56" fillId="0" borderId="13" xfId="0" applyNumberFormat="1" applyFont="1" applyFill="1" applyBorder="1" applyAlignment="1" applyProtection="1">
      <alignment vertical="center" wrapText="1"/>
      <protection/>
    </xf>
    <xf numFmtId="183" fontId="62" fillId="0" borderId="0" xfId="0" applyNumberFormat="1" applyFont="1" applyFill="1" applyAlignment="1" applyProtection="1">
      <alignment horizontal="right" vertical="top"/>
      <protection/>
    </xf>
    <xf numFmtId="0" fontId="62" fillId="0" borderId="0" xfId="0" applyFont="1" applyFill="1" applyAlignment="1">
      <alignment horizontal="right" vertical="top"/>
    </xf>
    <xf numFmtId="0" fontId="56" fillId="0" borderId="0" xfId="0" applyFont="1" applyFill="1" applyAlignment="1">
      <alignment horizontal="right" vertical="center"/>
    </xf>
    <xf numFmtId="0" fontId="63" fillId="0" borderId="0" xfId="0" applyFont="1" applyFill="1" applyAlignment="1">
      <alignment vertical="top"/>
    </xf>
    <xf numFmtId="0" fontId="55" fillId="0" borderId="0" xfId="0" applyFont="1" applyFill="1" applyAlignment="1">
      <alignment horizontal="center" vertical="center" wrapText="1"/>
    </xf>
    <xf numFmtId="181" fontId="56" fillId="0" borderId="12" xfId="0" applyNumberFormat="1" applyFont="1" applyFill="1" applyBorder="1" applyAlignment="1">
      <alignment horizontal="center" vertical="center" wrapText="1"/>
    </xf>
    <xf numFmtId="0" fontId="56" fillId="0" borderId="12" xfId="0" applyNumberFormat="1" applyFont="1" applyFill="1" applyBorder="1" applyAlignment="1">
      <alignment horizontal="center" vertical="center" wrapText="1"/>
    </xf>
    <xf numFmtId="0" fontId="56" fillId="0" borderId="0" xfId="0" applyFont="1" applyFill="1" applyAlignment="1">
      <alignment vertical="center"/>
    </xf>
    <xf numFmtId="179" fontId="56" fillId="0" borderId="12" xfId="0" applyNumberFormat="1" applyFont="1" applyFill="1" applyBorder="1" applyAlignment="1" applyProtection="1">
      <alignment horizontal="right" vertical="center" wrapText="1"/>
      <protection/>
    </xf>
    <xf numFmtId="0" fontId="56" fillId="0" borderId="0" xfId="0" applyFont="1" applyFill="1" applyAlignment="1">
      <alignment/>
    </xf>
    <xf numFmtId="179" fontId="56" fillId="0" borderId="14" xfId="0" applyNumberFormat="1" applyFont="1" applyFill="1" applyBorder="1" applyAlignment="1" applyProtection="1">
      <alignment horizontal="right" vertical="center" wrapText="1"/>
      <protection/>
    </xf>
    <xf numFmtId="0" fontId="55" fillId="0" borderId="0" xfId="0" applyFont="1" applyFill="1" applyAlignment="1">
      <alignment vertical="center"/>
    </xf>
    <xf numFmtId="0" fontId="0" fillId="11" borderId="0" xfId="0" applyFill="1" applyAlignment="1">
      <alignment horizontal="right" vertical="center"/>
    </xf>
    <xf numFmtId="0" fontId="0" fillId="0" borderId="0" xfId="0" applyAlignment="1">
      <alignment vertical="center"/>
    </xf>
    <xf numFmtId="0" fontId="7" fillId="11" borderId="0" xfId="0" applyFont="1" applyFill="1" applyAlignment="1">
      <alignment horizontal="center" vertical="center"/>
    </xf>
    <xf numFmtId="0" fontId="64" fillId="0" borderId="0" xfId="55" applyFont="1" applyAlignment="1">
      <alignment horizontal="right" vertical="center"/>
      <protection/>
    </xf>
    <xf numFmtId="0" fontId="62" fillId="0" borderId="0" xfId="55" applyFont="1" applyAlignment="1">
      <alignment horizontal="right" vertical="center"/>
      <protection/>
    </xf>
    <xf numFmtId="0" fontId="64" fillId="0" borderId="0" xfId="0" applyFont="1" applyFill="1" applyAlignment="1">
      <alignment/>
    </xf>
    <xf numFmtId="0" fontId="57" fillId="0" borderId="0" xfId="55" applyFont="1" applyAlignment="1">
      <alignment horizontal="left" vertical="center"/>
      <protection/>
    </xf>
    <xf numFmtId="0" fontId="62" fillId="0" borderId="0" xfId="0" applyFont="1" applyFill="1" applyAlignment="1">
      <alignment horizontal="center" vertical="center"/>
    </xf>
    <xf numFmtId="0" fontId="64" fillId="0" borderId="0" xfId="0" applyFont="1" applyFill="1" applyAlignment="1">
      <alignment horizontal="right"/>
    </xf>
    <xf numFmtId="0" fontId="64" fillId="0" borderId="0" xfId="0" applyNumberFormat="1" applyFont="1" applyFill="1" applyBorder="1" applyAlignment="1">
      <alignment horizontal="right" vertical="center"/>
    </xf>
    <xf numFmtId="0" fontId="64" fillId="18" borderId="11" xfId="0" applyFont="1" applyFill="1" applyBorder="1" applyAlignment="1">
      <alignment horizontal="center" vertical="center"/>
    </xf>
    <xf numFmtId="0" fontId="64" fillId="18" borderId="10" xfId="0" applyFont="1" applyFill="1" applyBorder="1" applyAlignment="1">
      <alignment horizontal="center" vertical="center"/>
    </xf>
    <xf numFmtId="0" fontId="64" fillId="18" borderId="12" xfId="0" applyFont="1" applyFill="1" applyBorder="1" applyAlignment="1">
      <alignment horizontal="center" vertical="center"/>
    </xf>
    <xf numFmtId="180" fontId="64" fillId="11" borderId="11" xfId="55" applyNumberFormat="1" applyFont="1" applyFill="1" applyBorder="1" applyAlignment="1">
      <alignment horizontal="left" vertical="center"/>
      <protection/>
    </xf>
    <xf numFmtId="179" fontId="64" fillId="0" borderId="10" xfId="56" applyNumberFormat="1" applyFont="1" applyFill="1" applyBorder="1" applyAlignment="1" applyProtection="1">
      <alignment horizontal="right" vertical="center" wrapText="1"/>
      <protection/>
    </xf>
    <xf numFmtId="180" fontId="64" fillId="11" borderId="10" xfId="55" applyNumberFormat="1" applyFont="1" applyFill="1" applyBorder="1" applyAlignment="1">
      <alignment horizontal="left" vertical="center"/>
      <protection/>
    </xf>
    <xf numFmtId="180" fontId="64" fillId="0" borderId="10" xfId="55" applyNumberFormat="1" applyFont="1" applyFill="1" applyBorder="1" applyAlignment="1">
      <alignment horizontal="left" vertical="center"/>
      <protection/>
    </xf>
    <xf numFmtId="0" fontId="64" fillId="0" borderId="11" xfId="56" applyFont="1" applyFill="1" applyBorder="1" applyAlignment="1">
      <alignment vertical="center"/>
      <protection/>
    </xf>
    <xf numFmtId="0" fontId="64" fillId="0" borderId="11" xfId="56" applyNumberFormat="1" applyFont="1" applyFill="1" applyBorder="1" applyAlignment="1" applyProtection="1">
      <alignment horizontal="left" vertical="center" wrapText="1"/>
      <protection/>
    </xf>
    <xf numFmtId="0" fontId="64" fillId="0" borderId="11" xfId="56" applyNumberFormat="1" applyFont="1" applyFill="1" applyBorder="1" applyAlignment="1" applyProtection="1">
      <alignment horizontal="center" vertical="center"/>
      <protection/>
    </xf>
    <xf numFmtId="0" fontId="64" fillId="0" borderId="10" xfId="56" applyNumberFormat="1" applyFont="1" applyFill="1" applyBorder="1" applyAlignment="1" applyProtection="1">
      <alignment horizontal="center" vertical="center"/>
      <protection/>
    </xf>
    <xf numFmtId="0" fontId="64" fillId="0" borderId="11" xfId="0" applyNumberFormat="1" applyFont="1" applyFill="1" applyBorder="1" applyAlignment="1" applyProtection="1">
      <alignment horizontal="left" vertical="center" wrapText="1"/>
      <protection/>
    </xf>
    <xf numFmtId="0" fontId="64" fillId="0" borderId="15" xfId="0" applyNumberFormat="1" applyFont="1" applyFill="1" applyBorder="1" applyAlignment="1" applyProtection="1">
      <alignment horizontal="center" vertical="center"/>
      <protection/>
    </xf>
    <xf numFmtId="0" fontId="64" fillId="0" borderId="13" xfId="0" applyNumberFormat="1" applyFont="1" applyFill="1" applyBorder="1" applyAlignment="1" applyProtection="1">
      <alignment horizontal="center" vertical="center"/>
      <protection/>
    </xf>
    <xf numFmtId="0" fontId="56" fillId="0" borderId="0" xfId="0" applyFont="1" applyFill="1" applyAlignment="1">
      <alignment horizontal="right"/>
    </xf>
    <xf numFmtId="0" fontId="64" fillId="0" borderId="0" xfId="55" applyFont="1" applyAlignment="1">
      <alignment vertical="center" wrapText="1"/>
      <protection/>
    </xf>
    <xf numFmtId="0" fontId="62" fillId="0" borderId="0" xfId="0" applyFont="1" applyFill="1" applyAlignment="1">
      <alignment/>
    </xf>
    <xf numFmtId="0" fontId="0" fillId="0" borderId="0" xfId="57">
      <alignment/>
      <protection/>
    </xf>
    <xf numFmtId="0" fontId="0" fillId="0" borderId="0" xfId="54" applyAlignment="1">
      <alignment horizontal="left" vertical="center"/>
      <protection/>
    </xf>
    <xf numFmtId="0" fontId="23" fillId="0" borderId="0" xfId="54" applyFont="1" applyBorder="1" applyAlignment="1">
      <alignment horizontal="left" vertical="center"/>
      <protection/>
    </xf>
    <xf numFmtId="0" fontId="0" fillId="0" borderId="0" xfId="54" applyBorder="1" applyAlignment="1">
      <alignment horizontal="left" vertical="center"/>
      <protection/>
    </xf>
    <xf numFmtId="0" fontId="27" fillId="0" borderId="0" xfId="54" applyFont="1" applyFill="1" applyBorder="1" applyAlignment="1">
      <alignment vertical="center"/>
      <protection/>
    </xf>
    <xf numFmtId="0" fontId="28" fillId="0" borderId="0" xfId="54" applyFont="1" applyFill="1" applyBorder="1" applyAlignment="1">
      <alignment vertical="center"/>
      <protection/>
    </xf>
    <xf numFmtId="180" fontId="22" fillId="11" borderId="10" xfId="55" applyNumberFormat="1" applyFont="1" applyFill="1" applyBorder="1" applyAlignment="1" quotePrefix="1">
      <alignment horizontal="left" vertical="center"/>
      <protection/>
    </xf>
    <xf numFmtId="180" fontId="16" fillId="11" borderId="11" xfId="55" applyNumberFormat="1" applyFont="1" applyFill="1" applyBorder="1" applyAlignment="1" quotePrefix="1">
      <alignment horizontal="center" vertical="center"/>
      <protection/>
    </xf>
    <xf numFmtId="180" fontId="16" fillId="11" borderId="10" xfId="55" applyNumberFormat="1" applyFont="1" applyFill="1" applyBorder="1" applyAlignment="1" quotePrefix="1">
      <alignment horizontal="center" vertical="center"/>
      <protection/>
    </xf>
    <xf numFmtId="180" fontId="16" fillId="0" borderId="11" xfId="55" applyNumberFormat="1" applyFont="1" applyFill="1" applyBorder="1" applyAlignment="1" quotePrefix="1">
      <alignment horizontal="left" vertical="center"/>
      <protection/>
    </xf>
    <xf numFmtId="180" fontId="16" fillId="11" borderId="10" xfId="55" applyNumberFormat="1" applyFont="1" applyFill="1" applyBorder="1" applyAlignment="1" quotePrefix="1">
      <alignment horizontal="left" vertical="center"/>
      <protection/>
    </xf>
    <xf numFmtId="180" fontId="19" fillId="0" borderId="11" xfId="55" applyNumberFormat="1" applyFont="1" applyFill="1" applyBorder="1" applyAlignment="1" quotePrefix="1">
      <alignment horizontal="center" vertical="center"/>
      <protection/>
    </xf>
    <xf numFmtId="180" fontId="19" fillId="0" borderId="10" xfId="55" applyNumberFormat="1" applyFont="1" applyFill="1" applyBorder="1" applyAlignment="1" quotePrefix="1">
      <alignment horizontal="center" vertical="center"/>
      <protection/>
    </xf>
    <xf numFmtId="180" fontId="19" fillId="11" borderId="15" xfId="55" applyNumberFormat="1" applyFont="1" applyFill="1" applyBorder="1" applyAlignment="1" quotePrefix="1">
      <alignment horizontal="center" vertical="center"/>
      <protection/>
    </xf>
    <xf numFmtId="180" fontId="19" fillId="11" borderId="13" xfId="55" applyNumberFormat="1" applyFont="1" applyFill="1" applyBorder="1" applyAlignment="1" quotePrefix="1">
      <alignment horizontal="center" vertical="center"/>
      <protection/>
    </xf>
    <xf numFmtId="177" fontId="3" fillId="0" borderId="10" xfId="0" applyNumberFormat="1" applyFont="1" applyBorder="1" applyAlignment="1">
      <alignment horizontal="left" vertical="center" wrapText="1"/>
    </xf>
    <xf numFmtId="0" fontId="3" fillId="0" borderId="10" xfId="0" applyFont="1" applyBorder="1" applyAlignment="1">
      <alignment horizontal="left" vertical="center" wrapText="1" indent="1"/>
    </xf>
    <xf numFmtId="176" fontId="0" fillId="11" borderId="11" xfId="0" applyNumberFormat="1" applyFill="1" applyBorder="1" applyAlignment="1">
      <alignment horizontal="left" vertical="center"/>
    </xf>
    <xf numFmtId="4" fontId="64" fillId="0" borderId="10" xfId="56" applyNumberFormat="1" applyFont="1" applyFill="1" applyBorder="1" applyAlignment="1" applyProtection="1">
      <alignment horizontal="right" vertical="center" wrapText="1"/>
      <protection/>
    </xf>
    <xf numFmtId="4" fontId="64" fillId="0" borderId="10" xfId="56" applyNumberFormat="1" applyFont="1" applyFill="1" applyBorder="1" applyAlignment="1">
      <alignment wrapText="1"/>
      <protection/>
    </xf>
    <xf numFmtId="4" fontId="64" fillId="0" borderId="12" xfId="56" applyNumberFormat="1" applyFont="1" applyFill="1" applyBorder="1" applyAlignment="1" applyProtection="1">
      <alignment horizontal="right" vertical="center" wrapText="1"/>
      <protection/>
    </xf>
    <xf numFmtId="184" fontId="56" fillId="0" borderId="10" xfId="0" applyNumberFormat="1" applyFont="1" applyFill="1" applyBorder="1" applyAlignment="1">
      <alignment horizontal="center" vertical="center" wrapText="1"/>
    </xf>
    <xf numFmtId="184" fontId="56" fillId="0" borderId="10" xfId="0" applyNumberFormat="1" applyFont="1" applyFill="1" applyBorder="1" applyAlignment="1" applyProtection="1">
      <alignment horizontal="right" vertical="center" wrapText="1"/>
      <protection/>
    </xf>
    <xf numFmtId="184" fontId="56" fillId="0" borderId="10" xfId="0" applyNumberFormat="1" applyFont="1" applyFill="1" applyBorder="1" applyAlignment="1" applyProtection="1">
      <alignment horizontal="center" vertical="center" wrapText="1"/>
      <protection/>
    </xf>
    <xf numFmtId="184" fontId="55" fillId="0" borderId="13" xfId="0" applyNumberFormat="1" applyFont="1" applyFill="1" applyBorder="1" applyAlignment="1" applyProtection="1">
      <alignment horizontal="center" vertical="center" wrapText="1"/>
      <protection/>
    </xf>
    <xf numFmtId="184" fontId="56" fillId="0" borderId="13" xfId="0" applyNumberFormat="1" applyFont="1" applyFill="1" applyBorder="1" applyAlignment="1" applyProtection="1">
      <alignment horizontal="right" vertical="center" wrapText="1"/>
      <protection/>
    </xf>
    <xf numFmtId="0" fontId="3" fillId="0" borderId="10" xfId="0" applyFont="1" applyBorder="1" applyAlignment="1">
      <alignment horizontal="left" vertical="center" wrapText="1"/>
    </xf>
    <xf numFmtId="0" fontId="5" fillId="0" borderId="10" xfId="0" applyFont="1" applyBorder="1" applyAlignment="1">
      <alignment horizontal="left" vertical="center" shrinkToFit="1"/>
    </xf>
    <xf numFmtId="0" fontId="56" fillId="0" borderId="11" xfId="46" applyNumberFormat="1" applyFont="1" applyBorder="1" applyAlignment="1">
      <alignment horizontal="left"/>
      <protection/>
    </xf>
    <xf numFmtId="0" fontId="3" fillId="0" borderId="10" xfId="0" applyFont="1" applyBorder="1" applyAlignment="1">
      <alignment horizontal="left" vertical="center" indent="1" shrinkToFit="1"/>
    </xf>
    <xf numFmtId="0" fontId="3" fillId="0" borderId="10" xfId="0" applyFont="1" applyBorder="1" applyAlignment="1">
      <alignment horizontal="left" vertical="center" shrinkToFit="1"/>
    </xf>
    <xf numFmtId="0" fontId="5" fillId="0" borderId="10" xfId="0" applyFont="1" applyBorder="1" applyAlignment="1">
      <alignment horizontal="left" vertical="center" shrinkToFit="1"/>
    </xf>
    <xf numFmtId="0" fontId="56" fillId="0" borderId="0" xfId="46" applyFont="1" applyAlignment="1">
      <alignment vertical="center"/>
      <protection/>
    </xf>
    <xf numFmtId="0" fontId="6" fillId="11" borderId="0" xfId="55" applyFont="1" applyFill="1" applyAlignment="1">
      <alignment horizontal="left" vertical="center"/>
      <protection/>
    </xf>
    <xf numFmtId="184" fontId="1" fillId="0" borderId="10" xfId="56" applyNumberFormat="1" applyFont="1" applyFill="1" applyBorder="1" applyAlignment="1" applyProtection="1">
      <alignment vertical="center" shrinkToFit="1"/>
      <protection/>
    </xf>
    <xf numFmtId="184" fontId="58" fillId="0" borderId="10" xfId="0" applyNumberFormat="1" applyFont="1" applyFill="1" applyBorder="1" applyAlignment="1">
      <alignment vertical="center" shrinkToFit="1"/>
    </xf>
    <xf numFmtId="0" fontId="11" fillId="0" borderId="10" xfId="0" applyFont="1" applyBorder="1" applyAlignment="1">
      <alignment horizontal="left" vertical="center" wrapText="1"/>
    </xf>
    <xf numFmtId="0" fontId="11" fillId="0" borderId="10" xfId="0" applyFont="1" applyBorder="1" applyAlignment="1">
      <alignment horizontal="left" vertical="center" wrapText="1" indent="1"/>
    </xf>
    <xf numFmtId="0" fontId="11" fillId="0" borderId="10" xfId="0" applyFont="1" applyBorder="1" applyAlignment="1">
      <alignment horizontal="left" vertical="center" shrinkToFit="1"/>
    </xf>
    <xf numFmtId="177" fontId="11" fillId="0" borderId="10" xfId="0" applyNumberFormat="1" applyFont="1" applyBorder="1" applyAlignment="1">
      <alignment horizontal="left" vertical="center" wrapText="1"/>
    </xf>
    <xf numFmtId="0" fontId="18" fillId="11" borderId="0" xfId="55" applyFont="1" applyFill="1" applyAlignment="1">
      <alignment horizontal="left" vertical="center"/>
      <protection/>
    </xf>
    <xf numFmtId="180" fontId="16" fillId="0" borderId="10" xfId="55" applyNumberFormat="1" applyFont="1" applyFill="1" applyBorder="1" applyAlignment="1">
      <alignment horizontal="right" vertical="center" shrinkToFit="1"/>
      <protection/>
    </xf>
    <xf numFmtId="180" fontId="16" fillId="0" borderId="13" xfId="55" applyNumberFormat="1" applyFont="1" applyFill="1" applyBorder="1" applyAlignment="1">
      <alignment horizontal="right" vertical="center" shrinkToFit="1"/>
      <protection/>
    </xf>
    <xf numFmtId="179" fontId="56" fillId="0" borderId="10" xfId="0" applyNumberFormat="1" applyFont="1" applyFill="1" applyBorder="1" applyAlignment="1" applyProtection="1">
      <alignment horizontal="right" vertical="center" shrinkToFit="1"/>
      <protection/>
    </xf>
    <xf numFmtId="184" fontId="56" fillId="0" borderId="10" xfId="0" applyNumberFormat="1" applyFont="1" applyFill="1" applyBorder="1" applyAlignment="1" applyProtection="1">
      <alignment horizontal="right" vertical="center" shrinkToFit="1"/>
      <protection/>
    </xf>
    <xf numFmtId="49" fontId="56" fillId="0" borderId="11" xfId="0" applyNumberFormat="1" applyFont="1" applyFill="1" applyBorder="1" applyAlignment="1" applyProtection="1">
      <alignment horizontal="right" vertical="center" shrinkToFit="1"/>
      <protection/>
    </xf>
    <xf numFmtId="177" fontId="11" fillId="0" borderId="10" xfId="0" applyNumberFormat="1" applyFont="1" applyBorder="1" applyAlignment="1">
      <alignment horizontal="left" vertical="center" shrinkToFit="1"/>
    </xf>
    <xf numFmtId="0" fontId="11" fillId="0" borderId="10"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0" xfId="0" applyFont="1" applyBorder="1" applyAlignment="1">
      <alignment horizontal="left" vertical="center" shrinkToFit="1"/>
    </xf>
    <xf numFmtId="177" fontId="11" fillId="0" borderId="10" xfId="0" applyNumberFormat="1" applyFont="1" applyBorder="1" applyAlignment="1">
      <alignment horizontal="left" vertical="center" shrinkToFit="1"/>
    </xf>
    <xf numFmtId="0" fontId="7" fillId="11" borderId="0" xfId="55" applyFont="1" applyFill="1" applyAlignment="1">
      <alignment horizontal="left" vertical="center"/>
      <protection/>
    </xf>
    <xf numFmtId="183" fontId="56" fillId="0" borderId="0" xfId="0" applyNumberFormat="1" applyFont="1" applyFill="1" applyAlignment="1" applyProtection="1">
      <alignment horizontal="left" vertical="center"/>
      <protection/>
    </xf>
    <xf numFmtId="4" fontId="64" fillId="0" borderId="10" xfId="56" applyNumberFormat="1" applyFont="1" applyFill="1" applyBorder="1" applyAlignment="1" applyProtection="1">
      <alignment horizontal="right" vertical="center" shrinkToFit="1"/>
      <protection/>
    </xf>
    <xf numFmtId="4" fontId="64" fillId="0" borderId="10" xfId="56" applyNumberFormat="1" applyFont="1" applyFill="1" applyBorder="1" applyAlignment="1">
      <alignment shrinkToFit="1"/>
      <protection/>
    </xf>
    <xf numFmtId="4" fontId="64" fillId="0" borderId="13" xfId="56" applyNumberFormat="1" applyFont="1" applyFill="1" applyBorder="1" applyAlignment="1" applyProtection="1">
      <alignment horizontal="right" vertical="center" shrinkToFit="1"/>
      <protection/>
    </xf>
    <xf numFmtId="4" fontId="64" fillId="0" borderId="12" xfId="56" applyNumberFormat="1" applyFont="1" applyFill="1" applyBorder="1" applyAlignment="1" applyProtection="1">
      <alignment horizontal="right" vertical="center" shrinkToFit="1"/>
      <protection/>
    </xf>
    <xf numFmtId="4" fontId="64" fillId="0" borderId="14" xfId="56" applyNumberFormat="1" applyFont="1" applyFill="1" applyBorder="1" applyAlignment="1" applyProtection="1">
      <alignment horizontal="right" vertical="center" shrinkToFit="1"/>
      <protection/>
    </xf>
    <xf numFmtId="0" fontId="64" fillId="0" borderId="0" xfId="0" applyNumberFormat="1" applyFont="1" applyFill="1" applyAlignment="1">
      <alignment horizontal="left" vertical="center"/>
    </xf>
    <xf numFmtId="0" fontId="6" fillId="0" borderId="0" xfId="0" applyFont="1" applyFill="1" applyBorder="1" applyAlignment="1">
      <alignment vertical="center"/>
    </xf>
    <xf numFmtId="180" fontId="0" fillId="0" borderId="10" xfId="0" applyNumberFormat="1" applyFill="1" applyBorder="1" applyAlignment="1">
      <alignment vertical="center"/>
    </xf>
    <xf numFmtId="180" fontId="65" fillId="0" borderId="10" xfId="0" applyNumberFormat="1" applyFont="1" applyFill="1" applyBorder="1" applyAlignment="1">
      <alignment vertical="center" shrinkToFit="1"/>
    </xf>
    <xf numFmtId="180" fontId="0" fillId="0" borderId="12" xfId="0" applyNumberFormat="1" applyFill="1" applyBorder="1" applyAlignment="1">
      <alignment vertical="center"/>
    </xf>
    <xf numFmtId="180" fontId="1" fillId="0" borderId="10" xfId="0" applyNumberFormat="1" applyFont="1" applyFill="1" applyBorder="1" applyAlignment="1">
      <alignment vertical="center"/>
    </xf>
    <xf numFmtId="184" fontId="16" fillId="0" borderId="12" xfId="55" applyNumberFormat="1" applyFont="1" applyFill="1" applyBorder="1" applyAlignment="1">
      <alignment horizontal="right" vertical="center"/>
      <protection/>
    </xf>
    <xf numFmtId="184" fontId="16" fillId="11" borderId="10" xfId="55" applyNumberFormat="1" applyFont="1" applyFill="1" applyBorder="1" applyAlignment="1">
      <alignment horizontal="right" vertical="center"/>
      <protection/>
    </xf>
    <xf numFmtId="184" fontId="16" fillId="11" borderId="10" xfId="55" applyNumberFormat="1" applyFont="1" applyFill="1" applyBorder="1" applyAlignment="1">
      <alignment horizontal="right" vertical="center" shrinkToFit="1"/>
      <protection/>
    </xf>
    <xf numFmtId="184" fontId="16" fillId="11" borderId="13" xfId="55" applyNumberFormat="1" applyFont="1" applyFill="1" applyBorder="1" applyAlignment="1">
      <alignment horizontal="right" vertical="center"/>
      <protection/>
    </xf>
    <xf numFmtId="184" fontId="1" fillId="0" borderId="10" xfId="59" applyNumberFormat="1" applyFont="1" applyFill="1" applyBorder="1" applyAlignment="1">
      <alignment horizontal="right" vertical="center" shrinkToFit="1"/>
      <protection/>
    </xf>
    <xf numFmtId="184" fontId="1" fillId="0" borderId="12" xfId="59" applyNumberFormat="1" applyFont="1" applyFill="1" applyBorder="1" applyAlignment="1">
      <alignment horizontal="right" vertical="center" shrinkToFit="1"/>
      <protection/>
    </xf>
    <xf numFmtId="0" fontId="11" fillId="0" borderId="13" xfId="0" applyFont="1" applyBorder="1" applyAlignment="1">
      <alignment horizontal="left" vertical="center" wrapText="1" indent="1"/>
    </xf>
    <xf numFmtId="184" fontId="1" fillId="0" borderId="13" xfId="59" applyNumberFormat="1" applyFont="1" applyFill="1" applyBorder="1" applyAlignment="1">
      <alignment horizontal="right" vertical="center" shrinkToFit="1"/>
      <protection/>
    </xf>
    <xf numFmtId="184" fontId="1" fillId="0" borderId="14" xfId="59" applyNumberFormat="1" applyFont="1" applyFill="1" applyBorder="1" applyAlignment="1">
      <alignment horizontal="right" vertical="center" shrinkToFit="1"/>
      <protection/>
    </xf>
    <xf numFmtId="180" fontId="1" fillId="0" borderId="10" xfId="56" applyNumberFormat="1" applyFont="1" applyFill="1" applyBorder="1" applyAlignment="1" applyProtection="1">
      <alignment vertical="center" shrinkToFit="1"/>
      <protection/>
    </xf>
    <xf numFmtId="180" fontId="15" fillId="0" borderId="10" xfId="56" applyNumberFormat="1" applyFont="1" applyFill="1" applyBorder="1" applyAlignment="1" applyProtection="1">
      <alignment vertical="center" wrapText="1"/>
      <protection/>
    </xf>
    <xf numFmtId="180" fontId="1" fillId="0" borderId="10" xfId="56" applyNumberFormat="1" applyFont="1" applyFill="1" applyBorder="1" applyAlignment="1" applyProtection="1">
      <alignment vertical="center" wrapText="1"/>
      <protection/>
    </xf>
    <xf numFmtId="184" fontId="58" fillId="0" borderId="10" xfId="0" applyNumberFormat="1" applyFont="1" applyFill="1" applyBorder="1" applyAlignment="1">
      <alignment vertical="center"/>
    </xf>
    <xf numFmtId="184" fontId="59" fillId="0" borderId="13" xfId="0" applyNumberFormat="1" applyFont="1" applyFill="1" applyBorder="1" applyAlignment="1">
      <alignment vertical="center" shrinkToFit="1"/>
    </xf>
    <xf numFmtId="180" fontId="1" fillId="0" borderId="12" xfId="56" applyNumberFormat="1" applyFont="1" applyFill="1" applyBorder="1" applyAlignment="1" applyProtection="1">
      <alignment vertical="center" wrapText="1"/>
      <protection/>
    </xf>
    <xf numFmtId="180" fontId="1" fillId="0" borderId="12" xfId="56" applyNumberFormat="1" applyFont="1" applyFill="1" applyBorder="1" applyAlignment="1" applyProtection="1">
      <alignment vertical="center" shrinkToFit="1"/>
      <protection/>
    </xf>
    <xf numFmtId="180" fontId="15" fillId="0" borderId="14" xfId="56" applyNumberFormat="1" applyFont="1" applyFill="1" applyBorder="1" applyAlignment="1" applyProtection="1">
      <alignment vertical="center" shrinkToFit="1"/>
      <protection/>
    </xf>
    <xf numFmtId="184" fontId="1" fillId="0" borderId="10" xfId="59" applyNumberFormat="1" applyFont="1" applyBorder="1" applyAlignment="1">
      <alignment vertical="center" wrapText="1"/>
      <protection/>
    </xf>
    <xf numFmtId="184" fontId="55" fillId="0" borderId="10" xfId="46" applyNumberFormat="1" applyFont="1" applyBorder="1" applyAlignment="1">
      <alignment/>
      <protection/>
    </xf>
    <xf numFmtId="184" fontId="2" fillId="0" borderId="10" xfId="0" applyNumberFormat="1" applyFont="1" applyBorder="1" applyAlignment="1">
      <alignment shrinkToFit="1"/>
    </xf>
    <xf numFmtId="184" fontId="56" fillId="0" borderId="12" xfId="0" applyNumberFormat="1" applyFont="1" applyFill="1" applyBorder="1" applyAlignment="1" applyProtection="1">
      <alignment horizontal="right" vertical="center" shrinkToFit="1"/>
      <protection/>
    </xf>
    <xf numFmtId="0" fontId="24" fillId="0" borderId="0" xfId="54" applyNumberFormat="1" applyFont="1" applyFill="1" applyBorder="1" applyAlignment="1">
      <alignment horizontal="center" vertical="center"/>
      <protection/>
    </xf>
    <xf numFmtId="0" fontId="25" fillId="0" borderId="0" xfId="54" applyNumberFormat="1" applyFont="1" applyFill="1" applyBorder="1" applyAlignment="1">
      <alignment horizontal="center" vertical="center"/>
      <protection/>
    </xf>
    <xf numFmtId="0" fontId="26" fillId="0" borderId="0" xfId="54" applyFont="1" applyBorder="1" applyAlignment="1">
      <alignment horizontal="center" vertical="center"/>
      <protection/>
    </xf>
    <xf numFmtId="0" fontId="66" fillId="0" borderId="0" xfId="0" applyNumberFormat="1" applyFont="1" applyFill="1" applyAlignment="1" applyProtection="1">
      <alignment horizontal="center" vertical="center" wrapText="1"/>
      <protection/>
    </xf>
    <xf numFmtId="0" fontId="64" fillId="0" borderId="16" xfId="56" applyNumberFormat="1" applyFont="1" applyFill="1" applyBorder="1" applyAlignment="1" applyProtection="1">
      <alignment horizontal="center" vertical="center" wrapText="1"/>
      <protection/>
    </xf>
    <xf numFmtId="0" fontId="64" fillId="0" borderId="17" xfId="56" applyNumberFormat="1" applyFont="1" applyFill="1" applyBorder="1" applyAlignment="1" applyProtection="1">
      <alignment horizontal="center" vertical="center" wrapText="1"/>
      <protection/>
    </xf>
    <xf numFmtId="0" fontId="64" fillId="0" borderId="18" xfId="56" applyNumberFormat="1" applyFont="1" applyFill="1" applyBorder="1" applyAlignment="1" applyProtection="1">
      <alignment horizontal="center" vertical="center" wrapText="1"/>
      <protection/>
    </xf>
    <xf numFmtId="0" fontId="64" fillId="0" borderId="19" xfId="55" applyFont="1" applyBorder="1" applyAlignment="1">
      <alignment horizontal="left" vertical="center" wrapText="1"/>
      <protection/>
    </xf>
    <xf numFmtId="176" fontId="0" fillId="11" borderId="20" xfId="0" applyNumberFormat="1" applyFill="1" applyBorder="1" applyAlignment="1">
      <alignment horizontal="left" vertical="center"/>
    </xf>
    <xf numFmtId="176" fontId="0" fillId="11" borderId="21" xfId="0" applyNumberFormat="1" applyFill="1" applyBorder="1" applyAlignment="1">
      <alignment horizontal="left" vertical="center"/>
    </xf>
    <xf numFmtId="176" fontId="0" fillId="11" borderId="11" xfId="0" applyNumberFormat="1" applyFill="1" applyBorder="1" applyAlignment="1">
      <alignment horizontal="left" vertical="center"/>
    </xf>
    <xf numFmtId="176" fontId="0" fillId="11" borderId="10" xfId="0" applyNumberFormat="1" applyFill="1" applyBorder="1" applyAlignment="1">
      <alignment horizontal="left" vertical="center"/>
    </xf>
    <xf numFmtId="180" fontId="0" fillId="11" borderId="22" xfId="0" applyNumberFormat="1" applyFill="1" applyBorder="1" applyAlignment="1">
      <alignment horizontal="center" vertical="center" wrapText="1"/>
    </xf>
    <xf numFmtId="180" fontId="0" fillId="11" borderId="23" xfId="0" applyNumberFormat="1" applyFill="1" applyBorder="1" applyAlignment="1">
      <alignment horizontal="center" vertical="center" wrapText="1"/>
    </xf>
    <xf numFmtId="176" fontId="0" fillId="11" borderId="20" xfId="0" applyNumberFormat="1" applyFill="1" applyBorder="1" applyAlignment="1">
      <alignment horizontal="center" vertical="center"/>
    </xf>
    <xf numFmtId="176" fontId="0" fillId="11" borderId="21" xfId="0" applyNumberFormat="1" applyFill="1" applyBorder="1" applyAlignment="1">
      <alignment horizontal="center" vertical="center"/>
    </xf>
    <xf numFmtId="0" fontId="20" fillId="0" borderId="0" xfId="0" applyFont="1" applyFill="1" applyAlignment="1">
      <alignment horizontal="center" vertical="center"/>
    </xf>
    <xf numFmtId="180" fontId="0" fillId="11" borderId="16" xfId="0" applyNumberFormat="1" applyFill="1" applyBorder="1" applyAlignment="1" quotePrefix="1">
      <alignment horizontal="center" vertical="center" wrapText="1"/>
    </xf>
    <xf numFmtId="180" fontId="0" fillId="11" borderId="17" xfId="0" applyNumberFormat="1" applyFill="1" applyBorder="1" applyAlignment="1">
      <alignment horizontal="center" vertical="center" wrapText="1"/>
    </xf>
    <xf numFmtId="180" fontId="0" fillId="11" borderId="24" xfId="0" applyNumberFormat="1" applyFill="1" applyBorder="1" applyAlignment="1" quotePrefix="1">
      <alignment horizontal="center" vertical="center" wrapText="1"/>
    </xf>
    <xf numFmtId="180" fontId="0" fillId="11" borderId="25" xfId="0" applyNumberFormat="1" applyFill="1" applyBorder="1" applyAlignment="1">
      <alignment horizontal="center" vertical="center" wrapText="1"/>
    </xf>
    <xf numFmtId="180" fontId="0" fillId="11" borderId="11" xfId="0" applyNumberFormat="1" applyFill="1" applyBorder="1" applyAlignment="1" quotePrefix="1">
      <alignment horizontal="center" vertical="center"/>
    </xf>
    <xf numFmtId="180" fontId="0" fillId="11" borderId="10" xfId="0" applyNumberFormat="1" applyFill="1" applyBorder="1" applyAlignment="1">
      <alignment horizontal="center" vertical="center"/>
    </xf>
    <xf numFmtId="180" fontId="0" fillId="11" borderId="11" xfId="0" applyNumberFormat="1" applyFont="1" applyFill="1" applyBorder="1" applyAlignment="1">
      <alignment horizontal="center" vertical="center" wrapText="1"/>
    </xf>
    <xf numFmtId="180" fontId="0" fillId="11" borderId="10" xfId="0" applyNumberFormat="1" applyFill="1" applyBorder="1" applyAlignment="1">
      <alignment horizontal="center" vertical="center" wrapText="1"/>
    </xf>
    <xf numFmtId="180" fontId="0" fillId="11" borderId="11" xfId="0" applyNumberFormat="1" applyFill="1" applyBorder="1" applyAlignment="1">
      <alignment horizontal="center" vertical="center" wrapText="1"/>
    </xf>
    <xf numFmtId="180" fontId="0" fillId="11" borderId="17" xfId="0" applyNumberFormat="1" applyFill="1" applyBorder="1" applyAlignment="1" quotePrefix="1">
      <alignment horizontal="center" vertical="center" wrapText="1"/>
    </xf>
    <xf numFmtId="180" fontId="0" fillId="11" borderId="18" xfId="0" applyNumberFormat="1" applyFill="1" applyBorder="1" applyAlignment="1" quotePrefix="1">
      <alignment horizontal="center" vertical="center" wrapText="1"/>
    </xf>
    <xf numFmtId="180" fontId="0" fillId="11" borderId="12" xfId="0" applyNumberFormat="1" applyFill="1" applyBorder="1" applyAlignment="1">
      <alignment horizontal="center"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80" fontId="0" fillId="11" borderId="10" xfId="0" applyNumberFormat="1" applyFill="1" applyBorder="1" applyAlignment="1" quotePrefix="1">
      <alignment horizontal="center" vertical="center" wrapText="1"/>
    </xf>
    <xf numFmtId="180" fontId="0" fillId="0" borderId="17" xfId="0" applyNumberFormat="1" applyFill="1" applyBorder="1" applyAlignment="1" quotePrefix="1">
      <alignment horizontal="center" vertical="center" wrapText="1"/>
    </xf>
    <xf numFmtId="180" fontId="0" fillId="0" borderId="10" xfId="0" applyNumberFormat="1" applyFill="1" applyBorder="1" applyAlignment="1">
      <alignment horizontal="center" vertical="center" wrapText="1"/>
    </xf>
    <xf numFmtId="0" fontId="56" fillId="0" borderId="10" xfId="0" applyNumberFormat="1" applyFont="1" applyFill="1" applyBorder="1" applyAlignment="1" applyProtection="1">
      <alignment horizontal="center" vertical="center" wrapText="1"/>
      <protection/>
    </xf>
    <xf numFmtId="0" fontId="67" fillId="0" borderId="0" xfId="0" applyNumberFormat="1" applyFont="1" applyFill="1" applyAlignment="1" applyProtection="1">
      <alignment horizontal="center" vertical="center" wrapText="1"/>
      <protection/>
    </xf>
    <xf numFmtId="0" fontId="56" fillId="0" borderId="17" xfId="0" applyNumberFormat="1" applyFont="1" applyFill="1" applyBorder="1" applyAlignment="1" applyProtection="1">
      <alignment horizontal="center" vertical="center"/>
      <protection/>
    </xf>
    <xf numFmtId="183" fontId="56" fillId="0" borderId="17" xfId="0" applyNumberFormat="1" applyFont="1" applyFill="1" applyBorder="1" applyAlignment="1" applyProtection="1">
      <alignment horizontal="center" vertical="center" wrapText="1"/>
      <protection/>
    </xf>
    <xf numFmtId="183" fontId="56" fillId="0" borderId="18" xfId="0" applyNumberFormat="1" applyFont="1" applyFill="1" applyBorder="1" applyAlignment="1" applyProtection="1">
      <alignment horizontal="center" vertical="center" wrapText="1"/>
      <protection/>
    </xf>
    <xf numFmtId="183" fontId="56" fillId="0" borderId="10" xfId="0" applyNumberFormat="1" applyFont="1" applyFill="1" applyBorder="1" applyAlignment="1" applyProtection="1">
      <alignment horizontal="center" vertical="center" wrapText="1"/>
      <protection/>
    </xf>
    <xf numFmtId="183" fontId="56" fillId="0" borderId="12" xfId="0" applyNumberFormat="1" applyFont="1" applyFill="1" applyBorder="1" applyAlignment="1" applyProtection="1">
      <alignment horizontal="center" vertical="center" wrapText="1"/>
      <protection/>
    </xf>
    <xf numFmtId="0" fontId="56" fillId="0" borderId="20" xfId="0" applyNumberFormat="1" applyFont="1" applyFill="1" applyBorder="1" applyAlignment="1">
      <alignment horizontal="center" vertical="center" wrapText="1"/>
    </xf>
    <xf numFmtId="0" fontId="56" fillId="0" borderId="21" xfId="0" applyNumberFormat="1" applyFont="1" applyFill="1" applyBorder="1" applyAlignment="1">
      <alignment horizontal="center" vertical="center" wrapText="1"/>
    </xf>
    <xf numFmtId="181" fontId="62" fillId="0" borderId="19" xfId="0" applyNumberFormat="1" applyFont="1" applyFill="1" applyBorder="1" applyAlignment="1">
      <alignment horizontal="left" vertical="center"/>
    </xf>
    <xf numFmtId="183" fontId="56" fillId="0" borderId="16" xfId="0" applyNumberFormat="1" applyFont="1" applyFill="1" applyBorder="1" applyAlignment="1" applyProtection="1">
      <alignment horizontal="center" vertical="center" wrapText="1"/>
      <protection/>
    </xf>
    <xf numFmtId="183" fontId="56" fillId="0" borderId="11" xfId="0" applyNumberFormat="1" applyFont="1" applyFill="1" applyBorder="1" applyAlignment="1" applyProtection="1">
      <alignment horizontal="center" vertical="center" wrapText="1"/>
      <protection/>
    </xf>
    <xf numFmtId="0" fontId="1" fillId="0" borderId="0" xfId="55" applyFont="1" applyAlignment="1">
      <alignment horizontal="left" vertical="center" wrapText="1"/>
      <protection/>
    </xf>
    <xf numFmtId="180" fontId="1" fillId="11" borderId="10" xfId="0" applyNumberFormat="1" applyFont="1" applyFill="1" applyBorder="1" applyAlignment="1" quotePrefix="1">
      <alignment horizontal="center" vertical="center" wrapText="1"/>
    </xf>
    <xf numFmtId="180" fontId="10" fillId="11" borderId="10" xfId="0" applyNumberFormat="1" applyFont="1" applyFill="1" applyBorder="1" applyAlignment="1">
      <alignment horizontal="center" vertical="center" wrapText="1"/>
    </xf>
    <xf numFmtId="180" fontId="1" fillId="11" borderId="17" xfId="0" applyNumberFormat="1" applyFont="1" applyFill="1" applyBorder="1" applyAlignment="1" quotePrefix="1">
      <alignment horizontal="center" vertical="center" wrapText="1"/>
    </xf>
    <xf numFmtId="180" fontId="1" fillId="11" borderId="10" xfId="0" applyNumberFormat="1" applyFont="1" applyFill="1" applyBorder="1" applyAlignment="1">
      <alignment horizontal="center" vertical="center" wrapText="1"/>
    </xf>
    <xf numFmtId="180" fontId="1" fillId="11" borderId="17" xfId="0" applyNumberFormat="1" applyFont="1" applyFill="1" applyBorder="1" applyAlignment="1">
      <alignment horizontal="center" vertical="center" wrapText="1"/>
    </xf>
    <xf numFmtId="180" fontId="1" fillId="11" borderId="18" xfId="0" applyNumberFormat="1" applyFont="1" applyFill="1" applyBorder="1" applyAlignment="1" quotePrefix="1">
      <alignment horizontal="center" vertical="center" wrapText="1"/>
    </xf>
    <xf numFmtId="180" fontId="1" fillId="11" borderId="12" xfId="0" applyNumberFormat="1" applyFont="1" applyFill="1" applyBorder="1" applyAlignment="1">
      <alignment horizontal="center" vertical="center" wrapText="1"/>
    </xf>
    <xf numFmtId="180" fontId="1" fillId="11" borderId="11" xfId="0" applyNumberFormat="1" applyFont="1" applyFill="1" applyBorder="1" applyAlignment="1">
      <alignment horizontal="center" vertical="center" wrapText="1"/>
    </xf>
    <xf numFmtId="180" fontId="10" fillId="11" borderId="11" xfId="0" applyNumberFormat="1" applyFont="1" applyFill="1" applyBorder="1" applyAlignment="1">
      <alignment horizontal="center" vertical="center" wrapText="1"/>
    </xf>
    <xf numFmtId="180" fontId="1" fillId="11" borderId="16" xfId="0" applyNumberFormat="1" applyFont="1" applyFill="1" applyBorder="1" applyAlignment="1">
      <alignment horizontal="center" vertical="center" wrapText="1"/>
    </xf>
    <xf numFmtId="180" fontId="1" fillId="11" borderId="11" xfId="0" applyNumberFormat="1" applyFont="1" applyFill="1" applyBorder="1" applyAlignment="1" quotePrefix="1">
      <alignment horizontal="center" vertical="center"/>
    </xf>
    <xf numFmtId="180" fontId="1" fillId="11" borderId="10" xfId="0" applyNumberFormat="1" applyFont="1" applyFill="1" applyBorder="1" applyAlignment="1">
      <alignment horizontal="center" vertical="center"/>
    </xf>
    <xf numFmtId="0" fontId="17" fillId="0" borderId="0" xfId="55" applyFont="1" applyFill="1" applyAlignment="1">
      <alignment horizontal="center" vertical="center"/>
      <protection/>
    </xf>
    <xf numFmtId="180" fontId="16" fillId="11" borderId="16" xfId="55" applyNumberFormat="1" applyFont="1" applyFill="1" applyBorder="1" applyAlignment="1" quotePrefix="1">
      <alignment horizontal="center" vertical="center"/>
      <protection/>
    </xf>
    <xf numFmtId="180" fontId="16" fillId="11" borderId="17" xfId="55" applyNumberFormat="1" applyFont="1" applyFill="1" applyBorder="1" applyAlignment="1">
      <alignment horizontal="center" vertical="center"/>
      <protection/>
    </xf>
    <xf numFmtId="180" fontId="16" fillId="11" borderId="17" xfId="55" applyNumberFormat="1" applyFont="1" applyFill="1" applyBorder="1" applyAlignment="1" quotePrefix="1">
      <alignment horizontal="center" vertical="center"/>
      <protection/>
    </xf>
    <xf numFmtId="180" fontId="16" fillId="11" borderId="18" xfId="55" applyNumberFormat="1" applyFont="1" applyFill="1" applyBorder="1" applyAlignment="1">
      <alignment horizontal="center" vertical="center"/>
      <protection/>
    </xf>
    <xf numFmtId="180" fontId="16" fillId="11" borderId="19" xfId="55" applyNumberFormat="1" applyFont="1" applyFill="1" applyBorder="1" applyAlignment="1" quotePrefix="1">
      <alignment horizontal="left" vertical="center"/>
      <protection/>
    </xf>
    <xf numFmtId="180" fontId="16" fillId="11" borderId="19" xfId="55" applyNumberFormat="1" applyFont="1" applyFill="1" applyBorder="1" applyAlignment="1">
      <alignment horizontal="left" vertical="center"/>
      <protection/>
    </xf>
    <xf numFmtId="0" fontId="1" fillId="0" borderId="0" xfId="59" applyFont="1" applyBorder="1" applyAlignment="1">
      <alignment horizontal="left" vertical="center" wrapText="1"/>
      <protection/>
    </xf>
    <xf numFmtId="0" fontId="1" fillId="0" borderId="0" xfId="59" applyFont="1" applyBorder="1" applyAlignment="1">
      <alignment horizontal="left" vertical="center"/>
      <protection/>
    </xf>
    <xf numFmtId="0" fontId="68" fillId="11" borderId="0" xfId="59" applyFont="1" applyFill="1" applyAlignment="1">
      <alignment horizontal="center" vertical="center" wrapText="1"/>
      <protection/>
    </xf>
    <xf numFmtId="0" fontId="1" fillId="0" borderId="10" xfId="59" applyFont="1" applyBorder="1" applyAlignment="1">
      <alignment horizontal="center" vertical="center" wrapText="1"/>
      <protection/>
    </xf>
    <xf numFmtId="0" fontId="10" fillId="0" borderId="10" xfId="59" applyFont="1" applyBorder="1" applyAlignment="1">
      <alignment horizontal="center" vertical="center" wrapText="1"/>
      <protection/>
    </xf>
    <xf numFmtId="0" fontId="1" fillId="0" borderId="17" xfId="59" applyFont="1" applyFill="1" applyBorder="1" applyAlignment="1">
      <alignment horizontal="center" vertical="center" wrapText="1"/>
      <protection/>
    </xf>
    <xf numFmtId="0" fontId="1" fillId="0" borderId="10" xfId="59" applyFont="1" applyFill="1" applyBorder="1" applyAlignment="1">
      <alignment horizontal="center" vertical="center" wrapText="1"/>
      <protection/>
    </xf>
    <xf numFmtId="0" fontId="10" fillId="0" borderId="10" xfId="59" applyFont="1" applyFill="1" applyBorder="1" applyAlignment="1">
      <alignment horizontal="center" vertical="center" wrapText="1"/>
      <protection/>
    </xf>
    <xf numFmtId="176" fontId="0" fillId="11" borderId="15" xfId="0" applyNumberFormat="1" applyFill="1" applyBorder="1" applyAlignment="1">
      <alignment horizontal="left" vertical="center"/>
    </xf>
    <xf numFmtId="176" fontId="0" fillId="11" borderId="13" xfId="0" applyNumberFormat="1" applyFill="1" applyBorder="1" applyAlignment="1">
      <alignment horizontal="left" vertical="center"/>
    </xf>
    <xf numFmtId="0" fontId="1" fillId="0" borderId="18" xfId="59" applyFont="1" applyFill="1" applyBorder="1" applyAlignment="1">
      <alignment horizontal="center" vertical="center" wrapText="1"/>
      <protection/>
    </xf>
    <xf numFmtId="0" fontId="1" fillId="0" borderId="12" xfId="59" applyFont="1" applyFill="1" applyBorder="1" applyAlignment="1">
      <alignment horizontal="center" vertical="center" wrapText="1"/>
      <protection/>
    </xf>
    <xf numFmtId="0" fontId="10" fillId="0" borderId="12" xfId="59" applyFont="1" applyFill="1" applyBorder="1" applyAlignment="1">
      <alignment horizontal="center" vertical="center" wrapText="1"/>
      <protection/>
    </xf>
    <xf numFmtId="0" fontId="1" fillId="0" borderId="11" xfId="59" applyFont="1" applyBorder="1" applyAlignment="1">
      <alignment horizontal="center" vertical="center" wrapText="1"/>
      <protection/>
    </xf>
    <xf numFmtId="0" fontId="10" fillId="0" borderId="11" xfId="59" applyFont="1" applyBorder="1" applyAlignment="1">
      <alignment horizontal="center" vertical="center" wrapText="1"/>
      <protection/>
    </xf>
    <xf numFmtId="0" fontId="4" fillId="11" borderId="0" xfId="59" applyFont="1" applyFill="1" applyAlignment="1">
      <alignment horizontal="center" vertical="center" wrapText="1"/>
      <protection/>
    </xf>
    <xf numFmtId="0" fontId="1" fillId="0" borderId="16" xfId="59" applyFont="1" applyBorder="1" applyAlignment="1">
      <alignment horizontal="center" vertical="center" wrapText="1"/>
      <protection/>
    </xf>
    <xf numFmtId="0" fontId="1" fillId="0" borderId="17" xfId="59" applyFont="1" applyBorder="1" applyAlignment="1">
      <alignment horizontal="center" vertical="center" wrapText="1"/>
      <protection/>
    </xf>
    <xf numFmtId="0" fontId="14" fillId="0" borderId="0" xfId="0" applyFont="1" applyFill="1" applyBorder="1" applyAlignment="1">
      <alignment horizontal="center" vertical="center"/>
    </xf>
    <xf numFmtId="0" fontId="59" fillId="0" borderId="16" xfId="0" applyNumberFormat="1" applyFont="1" applyFill="1" applyBorder="1" applyAlignment="1">
      <alignment horizontal="center" vertical="center"/>
    </xf>
    <xf numFmtId="0" fontId="59" fillId="0" borderId="17" xfId="0" applyNumberFormat="1" applyFont="1" applyFill="1" applyBorder="1" applyAlignment="1">
      <alignment horizontal="center" vertical="center"/>
    </xf>
    <xf numFmtId="178" fontId="59" fillId="0" borderId="17" xfId="0" applyNumberFormat="1" applyFont="1" applyFill="1" applyBorder="1" applyAlignment="1">
      <alignment horizontal="center" vertical="center"/>
    </xf>
    <xf numFmtId="178" fontId="59" fillId="0" borderId="18" xfId="0" applyNumberFormat="1" applyFont="1" applyFill="1" applyBorder="1" applyAlignment="1">
      <alignment horizontal="center" vertical="center"/>
    </xf>
    <xf numFmtId="0" fontId="59" fillId="0" borderId="15" xfId="0" applyNumberFormat="1" applyFont="1" applyFill="1" applyBorder="1" applyAlignment="1">
      <alignment horizontal="center" vertical="center"/>
    </xf>
    <xf numFmtId="0" fontId="59" fillId="0" borderId="13" xfId="0" applyNumberFormat="1" applyFont="1" applyFill="1" applyBorder="1" applyAlignment="1">
      <alignment horizontal="center" vertical="center"/>
    </xf>
    <xf numFmtId="0" fontId="6" fillId="0" borderId="0" xfId="0" applyFont="1" applyFill="1" applyAlignment="1">
      <alignment horizontal="center" vertical="center"/>
    </xf>
    <xf numFmtId="0" fontId="12" fillId="11" borderId="0" xfId="59" applyFont="1" applyFill="1" applyAlignment="1">
      <alignment horizontal="center" vertical="center" wrapText="1"/>
      <protection/>
    </xf>
    <xf numFmtId="0" fontId="1" fillId="0" borderId="17" xfId="59" applyNumberFormat="1" applyFont="1" applyFill="1" applyBorder="1" applyAlignment="1">
      <alignment horizontal="center" vertical="center" wrapText="1"/>
      <protection/>
    </xf>
    <xf numFmtId="0" fontId="1" fillId="0" borderId="0" xfId="59" applyFont="1" applyAlignment="1">
      <alignment horizontal="left" vertical="center" wrapText="1"/>
      <protection/>
    </xf>
    <xf numFmtId="0" fontId="1" fillId="0" borderId="0" xfId="59" applyNumberFormat="1" applyFont="1" applyAlignment="1">
      <alignment horizontal="left" vertical="center" wrapText="1"/>
      <protection/>
    </xf>
    <xf numFmtId="0" fontId="1" fillId="0" borderId="16" xfId="59" applyNumberFormat="1" applyFont="1" applyFill="1" applyBorder="1" applyAlignment="1">
      <alignment horizontal="center" vertical="center" wrapText="1"/>
      <protection/>
    </xf>
    <xf numFmtId="0" fontId="10" fillId="0" borderId="11" xfId="59" applyNumberFormat="1" applyFont="1" applyFill="1" applyBorder="1" applyAlignment="1">
      <alignment horizontal="center" vertical="center" wrapText="1"/>
      <protection/>
    </xf>
    <xf numFmtId="0" fontId="10" fillId="0" borderId="10" xfId="59" applyNumberFormat="1" applyFont="1" applyFill="1" applyBorder="1" applyAlignment="1">
      <alignment horizontal="center" vertical="center" wrapText="1"/>
      <protection/>
    </xf>
    <xf numFmtId="0" fontId="1" fillId="0" borderId="18" xfId="59" applyNumberFormat="1" applyFont="1" applyFill="1" applyBorder="1" applyAlignment="1">
      <alignment horizontal="center" vertical="center" wrapText="1"/>
      <protection/>
    </xf>
    <xf numFmtId="0" fontId="10" fillId="0" borderId="12" xfId="59" applyNumberFormat="1" applyFont="1" applyFill="1" applyBorder="1" applyAlignment="1">
      <alignment horizontal="center" vertical="center" wrapText="1"/>
      <protection/>
    </xf>
    <xf numFmtId="0" fontId="0" fillId="0" borderId="11" xfId="59" applyFont="1" applyBorder="1" applyAlignment="1">
      <alignment horizontal="center" vertical="center" wrapText="1"/>
      <protection/>
    </xf>
    <xf numFmtId="0" fontId="0" fillId="0" borderId="10" xfId="59" applyFont="1" applyBorder="1" applyAlignment="1">
      <alignment horizontal="center" vertical="center" wrapText="1"/>
      <protection/>
    </xf>
    <xf numFmtId="0" fontId="0" fillId="0" borderId="19" xfId="59" applyNumberFormat="1" applyFont="1" applyBorder="1" applyAlignment="1">
      <alignment horizontal="left" vertical="center" wrapText="1"/>
      <protection/>
    </xf>
    <xf numFmtId="0" fontId="0" fillId="0" borderId="0" xfId="59" applyNumberFormat="1" applyFont="1" applyAlignment="1">
      <alignment horizontal="left" vertical="center" wrapText="1"/>
      <protection/>
    </xf>
    <xf numFmtId="0" fontId="0" fillId="0" borderId="0" xfId="59" applyNumberFormat="1" applyFont="1" applyAlignment="1">
      <alignment horizontal="left" vertical="center" wrapText="1"/>
      <protection/>
    </xf>
    <xf numFmtId="0" fontId="0" fillId="0" borderId="17" xfId="59" applyFont="1" applyFill="1" applyBorder="1" applyAlignment="1">
      <alignment horizontal="center" vertical="center" wrapText="1"/>
      <protection/>
    </xf>
    <xf numFmtId="0" fontId="0" fillId="0" borderId="10" xfId="59" applyFont="1" applyFill="1" applyBorder="1" applyAlignment="1">
      <alignment horizontal="center" vertical="center" wrapText="1"/>
      <protection/>
    </xf>
    <xf numFmtId="0" fontId="0" fillId="0" borderId="18" xfId="59" applyFont="1" applyFill="1" applyBorder="1" applyAlignment="1">
      <alignment horizontal="center" vertical="center" wrapText="1"/>
      <protection/>
    </xf>
    <xf numFmtId="0" fontId="0" fillId="0" borderId="12" xfId="59" applyFont="1" applyFill="1" applyBorder="1" applyAlignment="1">
      <alignment horizontal="center" vertical="center" wrapText="1"/>
      <protection/>
    </xf>
    <xf numFmtId="0" fontId="0" fillId="0" borderId="11" xfId="59" applyFont="1" applyBorder="1" applyAlignment="1">
      <alignment horizontal="left" vertical="center" wrapText="1"/>
      <protection/>
    </xf>
    <xf numFmtId="0" fontId="0" fillId="0" borderId="10" xfId="59" applyFont="1" applyBorder="1" applyAlignment="1">
      <alignment horizontal="left" vertical="center" wrapText="1"/>
      <protection/>
    </xf>
    <xf numFmtId="0" fontId="0" fillId="0" borderId="15" xfId="59" applyFont="1" applyBorder="1" applyAlignment="1">
      <alignment horizontal="left" vertical="center" wrapText="1"/>
      <protection/>
    </xf>
    <xf numFmtId="0" fontId="0" fillId="0" borderId="13" xfId="59" applyFont="1" applyBorder="1" applyAlignment="1">
      <alignment horizontal="left" vertical="center" wrapText="1"/>
      <protection/>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0" fillId="0" borderId="0" xfId="59" applyNumberFormat="1" applyFont="1" applyAlignment="1">
      <alignment horizontal="left" vertical="center" wrapText="1"/>
      <protection/>
    </xf>
    <xf numFmtId="0" fontId="0" fillId="0" borderId="16" xfId="59" applyFont="1" applyBorder="1" applyAlignment="1">
      <alignment horizontal="center" vertical="center" wrapText="1"/>
      <protection/>
    </xf>
    <xf numFmtId="0" fontId="0" fillId="0" borderId="17" xfId="59" applyFont="1" applyBorder="1" applyAlignment="1">
      <alignment horizontal="center" vertical="center" wrapText="1"/>
      <protection/>
    </xf>
    <xf numFmtId="0" fontId="69" fillId="11" borderId="0" xfId="59" applyFont="1" applyFill="1" applyAlignment="1">
      <alignment horizontal="center" vertical="center" wrapText="1"/>
      <protection/>
    </xf>
    <xf numFmtId="0" fontId="56" fillId="0" borderId="17" xfId="46" applyNumberFormat="1" applyFont="1" applyBorder="1" applyAlignment="1">
      <alignment horizontal="center" vertical="center"/>
      <protection/>
    </xf>
    <xf numFmtId="0" fontId="56" fillId="0" borderId="18" xfId="46" applyNumberFormat="1" applyFont="1" applyBorder="1" applyAlignment="1">
      <alignment horizontal="center" vertical="center"/>
      <protection/>
    </xf>
    <xf numFmtId="0" fontId="0" fillId="0" borderId="0" xfId="59" applyFont="1" applyAlignment="1">
      <alignment horizontal="left" vertical="center" wrapText="1"/>
      <protection/>
    </xf>
    <xf numFmtId="0" fontId="56" fillId="0" borderId="0" xfId="46" applyFont="1" applyAlignment="1">
      <alignment horizontal="left" vertical="center"/>
      <protection/>
    </xf>
    <xf numFmtId="0" fontId="56" fillId="0" borderId="16" xfId="46" applyNumberFormat="1" applyFont="1" applyBorder="1" applyAlignment="1">
      <alignment horizontal="center" vertical="center"/>
      <protection/>
    </xf>
    <xf numFmtId="0" fontId="56" fillId="0" borderId="11" xfId="46" applyNumberFormat="1" applyFont="1" applyBorder="1" applyAlignment="1">
      <alignment horizontal="center" vertical="center"/>
      <protection/>
    </xf>
    <xf numFmtId="0" fontId="56" fillId="0" borderId="10" xfId="46" applyNumberFormat="1" applyFont="1" applyBorder="1" applyAlignment="1">
      <alignment horizontal="center" vertical="center"/>
      <protection/>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2 3" xfId="45"/>
    <cellStyle name="常规 23" xfId="46"/>
    <cellStyle name="常规 3" xfId="47"/>
    <cellStyle name="常规 4" xfId="48"/>
    <cellStyle name="常规 5" xfId="49"/>
    <cellStyle name="常规 5 2" xfId="50"/>
    <cellStyle name="常规 6" xfId="51"/>
    <cellStyle name="常规 7" xfId="52"/>
    <cellStyle name="常规 8" xfId="53"/>
    <cellStyle name="常规_2003年度行政事业单位决算报表" xfId="54"/>
    <cellStyle name="常规_2007年行政单位基层表样表" xfId="55"/>
    <cellStyle name="常规_报表" xfId="56"/>
    <cellStyle name="常规_单位版－2008年度部门决算分析表" xfId="57"/>
    <cellStyle name="常规_附件 5 " xfId="58"/>
    <cellStyle name="常规_事业单位部门决算报表（讨论稿） 2" xfId="59"/>
    <cellStyle name="Hyperlink" xfId="60"/>
    <cellStyle name="好"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Followed Hyperlink"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9"/>
  <sheetViews>
    <sheetView view="pageBreakPreview" zoomScaleSheetLayoutView="100" zoomScalePageLayoutView="0" workbookViewId="0" topLeftCell="A1">
      <selection activeCell="A6" sqref="A6:G6"/>
    </sheetView>
  </sheetViews>
  <sheetFormatPr defaultColWidth="9.00390625" defaultRowHeight="14.25"/>
  <cols>
    <col min="1" max="1" width="10.50390625" style="174" customWidth="1"/>
    <col min="2" max="2" width="30.00390625" style="174" customWidth="1"/>
    <col min="3" max="3" width="9.25390625" style="174" customWidth="1"/>
    <col min="4" max="4" width="28.00390625" style="174" customWidth="1"/>
    <col min="5" max="7" width="2.00390625" style="174" customWidth="1"/>
    <col min="8" max="16384" width="9.00390625" style="174" customWidth="1"/>
  </cols>
  <sheetData>
    <row r="1" spans="1:7" s="173" customFormat="1" ht="18.75">
      <c r="A1" s="175"/>
      <c r="B1" s="176"/>
      <c r="C1" s="176"/>
      <c r="D1" s="176"/>
      <c r="E1" s="176"/>
      <c r="F1" s="176"/>
      <c r="G1" s="175"/>
    </row>
    <row r="2" spans="1:7" s="173" customFormat="1" ht="151.5" customHeight="1">
      <c r="A2" s="176"/>
      <c r="B2" s="176"/>
      <c r="C2" s="176"/>
      <c r="D2" s="176"/>
      <c r="E2" s="176"/>
      <c r="F2" s="176"/>
      <c r="G2" s="176"/>
    </row>
    <row r="3" spans="1:7" s="173" customFormat="1" ht="30" customHeight="1">
      <c r="A3" s="176"/>
      <c r="B3" s="176"/>
      <c r="C3" s="176"/>
      <c r="D3" s="176"/>
      <c r="E3" s="176"/>
      <c r="F3" s="176"/>
      <c r="G3" s="176"/>
    </row>
    <row r="4" spans="1:7" s="173" customFormat="1" ht="30" customHeight="1">
      <c r="A4" s="176"/>
      <c r="B4" s="176"/>
      <c r="C4" s="176"/>
      <c r="D4" s="176"/>
      <c r="E4" s="176"/>
      <c r="F4" s="176"/>
      <c r="G4" s="176"/>
    </row>
    <row r="5" spans="1:7" s="173" customFormat="1" ht="35.25" customHeight="1">
      <c r="A5" s="258"/>
      <c r="B5" s="258"/>
      <c r="C5" s="258"/>
      <c r="D5" s="258"/>
      <c r="E5" s="258"/>
      <c r="F5" s="258"/>
      <c r="G5" s="258"/>
    </row>
    <row r="6" spans="1:7" s="173" customFormat="1" ht="42" customHeight="1">
      <c r="A6" s="259" t="s">
        <v>262</v>
      </c>
      <c r="B6" s="259"/>
      <c r="C6" s="259"/>
      <c r="D6" s="259"/>
      <c r="E6" s="259"/>
      <c r="F6" s="259"/>
      <c r="G6" s="259"/>
    </row>
    <row r="7" spans="1:7" s="173" customFormat="1" ht="36.75" customHeight="1">
      <c r="A7" s="259" t="s">
        <v>0</v>
      </c>
      <c r="B7" s="259"/>
      <c r="C7" s="259"/>
      <c r="D7" s="259"/>
      <c r="E7" s="259"/>
      <c r="F7" s="259"/>
      <c r="G7" s="259"/>
    </row>
    <row r="8" spans="1:7" s="173" customFormat="1" ht="14.25">
      <c r="A8" s="176"/>
      <c r="B8" s="176"/>
      <c r="C8" s="176"/>
      <c r="D8" s="176"/>
      <c r="E8" s="176"/>
      <c r="F8" s="176"/>
      <c r="G8" s="176"/>
    </row>
    <row r="9" spans="1:7" s="173" customFormat="1" ht="14.25">
      <c r="A9" s="176"/>
      <c r="B9" s="176"/>
      <c r="C9" s="176"/>
      <c r="D9" s="176"/>
      <c r="E9" s="176"/>
      <c r="F9" s="176"/>
      <c r="G9" s="176"/>
    </row>
    <row r="10" spans="1:7" s="173" customFormat="1" ht="14.25">
      <c r="A10" s="176"/>
      <c r="B10" s="176"/>
      <c r="C10" s="176"/>
      <c r="D10" s="176"/>
      <c r="E10" s="176"/>
      <c r="F10" s="176"/>
      <c r="G10" s="176"/>
    </row>
    <row r="11" spans="1:7" s="173" customFormat="1" ht="14.25">
      <c r="A11" s="176"/>
      <c r="B11" s="176"/>
      <c r="C11" s="176"/>
      <c r="D11" s="176"/>
      <c r="E11" s="176"/>
      <c r="F11" s="176"/>
      <c r="G11" s="176"/>
    </row>
    <row r="12" spans="1:7" s="173" customFormat="1" ht="14.25">
      <c r="A12" s="176"/>
      <c r="B12" s="176"/>
      <c r="C12" s="176"/>
      <c r="D12" s="176"/>
      <c r="E12" s="176"/>
      <c r="F12" s="176"/>
      <c r="G12" s="176"/>
    </row>
    <row r="13" spans="1:7" s="173" customFormat="1" ht="14.25">
      <c r="A13" s="176"/>
      <c r="B13" s="176"/>
      <c r="C13" s="176"/>
      <c r="D13" s="176"/>
      <c r="E13" s="176"/>
      <c r="F13" s="176"/>
      <c r="G13" s="176"/>
    </row>
    <row r="14" spans="1:7" s="173" customFormat="1" ht="14.25">
      <c r="A14" s="176"/>
      <c r="B14" s="176"/>
      <c r="C14" s="176"/>
      <c r="D14" s="176"/>
      <c r="E14" s="176"/>
      <c r="F14" s="176"/>
      <c r="G14" s="176"/>
    </row>
    <row r="15" spans="1:7" s="173" customFormat="1" ht="27">
      <c r="A15" s="260"/>
      <c r="B15" s="260"/>
      <c r="C15" s="260"/>
      <c r="D15" s="260"/>
      <c r="E15" s="260"/>
      <c r="F15" s="260"/>
      <c r="G15" s="260"/>
    </row>
    <row r="16" spans="1:7" s="173" customFormat="1" ht="35.25" customHeight="1">
      <c r="A16" s="177"/>
      <c r="B16" s="177"/>
      <c r="C16" s="177"/>
      <c r="D16" s="177"/>
      <c r="E16" s="177"/>
      <c r="F16" s="177"/>
      <c r="G16" s="177"/>
    </row>
    <row r="17" spans="1:7" s="173" customFormat="1" ht="36" customHeight="1">
      <c r="A17" s="178"/>
      <c r="B17" s="178"/>
      <c r="C17" s="178"/>
      <c r="D17" s="178"/>
      <c r="E17" s="178"/>
      <c r="F17" s="178"/>
      <c r="G17" s="178"/>
    </row>
    <row r="18" spans="1:7" s="173" customFormat="1" ht="14.25">
      <c r="A18" s="176"/>
      <c r="B18" s="176"/>
      <c r="C18" s="176"/>
      <c r="D18" s="176"/>
      <c r="E18" s="176"/>
      <c r="F18" s="176"/>
      <c r="G18" s="176"/>
    </row>
    <row r="19" spans="1:7" s="173" customFormat="1" ht="14.25">
      <c r="A19" s="176"/>
      <c r="B19" s="176"/>
      <c r="C19" s="176"/>
      <c r="D19" s="176"/>
      <c r="E19" s="176"/>
      <c r="F19" s="176"/>
      <c r="G19" s="176"/>
    </row>
  </sheetData>
  <sheetProtection/>
  <mergeCells count="4">
    <mergeCell ref="A5:G5"/>
    <mergeCell ref="A6:G6"/>
    <mergeCell ref="A7:G7"/>
    <mergeCell ref="A15:G15"/>
  </mergeCells>
  <printOptions/>
  <pageMargins left="0.63" right="0.59" top="0.98" bottom="1" header="0.51" footer="0.51"/>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DW22"/>
  <sheetViews>
    <sheetView view="pageBreakPreview" zoomScaleSheetLayoutView="100" zoomScalePageLayoutView="0" workbookViewId="0" topLeftCell="A1">
      <selection activeCell="A3" sqref="A3"/>
    </sheetView>
  </sheetViews>
  <sheetFormatPr defaultColWidth="9.00390625" defaultRowHeight="14.25"/>
  <cols>
    <col min="1" max="2" width="4.625" style="19" customWidth="1"/>
    <col min="3" max="3" width="48.50390625" style="19" customWidth="1"/>
    <col min="4" max="9" width="15.625" style="19" customWidth="1"/>
    <col min="10" max="16384" width="9.00390625" style="19" customWidth="1"/>
  </cols>
  <sheetData>
    <row r="1" ht="14.25">
      <c r="A1" s="41"/>
    </row>
    <row r="2" spans="1:9" s="37" customFormat="1" ht="30" customHeight="1">
      <c r="A2" s="339" t="s">
        <v>214</v>
      </c>
      <c r="B2" s="339"/>
      <c r="C2" s="339"/>
      <c r="D2" s="339"/>
      <c r="E2" s="339"/>
      <c r="F2" s="339"/>
      <c r="G2" s="339"/>
      <c r="H2" s="339"/>
      <c r="I2" s="339"/>
    </row>
    <row r="3" spans="1:9" s="38" customFormat="1" ht="15" customHeight="1">
      <c r="A3" s="206" t="s">
        <v>266</v>
      </c>
      <c r="B3" s="42"/>
      <c r="C3" s="42"/>
      <c r="D3" s="28"/>
      <c r="E3" s="28"/>
      <c r="F3" s="49"/>
      <c r="G3" s="49"/>
      <c r="I3" s="55" t="s">
        <v>2</v>
      </c>
    </row>
    <row r="4" spans="1:9" s="39" customFormat="1" ht="20.25" customHeight="1">
      <c r="A4" s="340" t="s">
        <v>87</v>
      </c>
      <c r="B4" s="341"/>
      <c r="C4" s="341"/>
      <c r="D4" s="364" t="s">
        <v>215</v>
      </c>
      <c r="E4" s="364" t="s">
        <v>67</v>
      </c>
      <c r="F4" s="329" t="s">
        <v>216</v>
      </c>
      <c r="G4" s="329"/>
      <c r="H4" s="329"/>
      <c r="I4" s="366" t="s">
        <v>217</v>
      </c>
    </row>
    <row r="5" spans="1:9" s="39" customFormat="1" ht="27" customHeight="1">
      <c r="A5" s="337" t="s">
        <v>58</v>
      </c>
      <c r="B5" s="327"/>
      <c r="C5" s="327" t="s">
        <v>59</v>
      </c>
      <c r="D5" s="365"/>
      <c r="E5" s="365"/>
      <c r="F5" s="330" t="s">
        <v>60</v>
      </c>
      <c r="G5" s="330" t="s">
        <v>111</v>
      </c>
      <c r="H5" s="330" t="s">
        <v>90</v>
      </c>
      <c r="I5" s="367"/>
    </row>
    <row r="6" spans="1:9" s="39" customFormat="1" ht="18" customHeight="1">
      <c r="A6" s="338"/>
      <c r="B6" s="328"/>
      <c r="C6" s="328"/>
      <c r="D6" s="365"/>
      <c r="E6" s="365"/>
      <c r="F6" s="331"/>
      <c r="G6" s="331"/>
      <c r="H6" s="331"/>
      <c r="I6" s="367"/>
    </row>
    <row r="7" spans="1:9" s="39" customFormat="1" ht="22.5" customHeight="1">
      <c r="A7" s="337"/>
      <c r="B7" s="327"/>
      <c r="C7" s="327"/>
      <c r="D7" s="365"/>
      <c r="E7" s="365"/>
      <c r="F7" s="330"/>
      <c r="G7" s="330"/>
      <c r="H7" s="330"/>
      <c r="I7" s="367"/>
    </row>
    <row r="8" spans="1:9" s="39" customFormat="1" ht="22.5" customHeight="1">
      <c r="A8" s="337" t="s">
        <v>62</v>
      </c>
      <c r="B8" s="327"/>
      <c r="C8" s="327"/>
      <c r="D8" s="12"/>
      <c r="E8" s="12"/>
      <c r="F8" s="50"/>
      <c r="G8" s="50"/>
      <c r="H8" s="50"/>
      <c r="I8" s="56"/>
    </row>
    <row r="9" spans="1:9" s="40" customFormat="1" ht="24.75" customHeight="1">
      <c r="A9" s="268"/>
      <c r="B9" s="269"/>
      <c r="C9" s="43"/>
      <c r="D9" s="29"/>
      <c r="E9" s="29"/>
      <c r="F9" s="51"/>
      <c r="G9" s="52"/>
      <c r="H9" s="52"/>
      <c r="I9" s="34"/>
    </row>
    <row r="10" spans="1:9" s="40" customFormat="1" ht="24.75" customHeight="1">
      <c r="A10" s="268"/>
      <c r="B10" s="269"/>
      <c r="C10" s="44"/>
      <c r="D10" s="30"/>
      <c r="E10" s="30"/>
      <c r="F10" s="51"/>
      <c r="G10" s="51"/>
      <c r="H10" s="51"/>
      <c r="I10" s="35"/>
    </row>
    <row r="11" spans="1:9" s="40" customFormat="1" ht="24.75" customHeight="1">
      <c r="A11" s="268"/>
      <c r="B11" s="269"/>
      <c r="C11" s="45"/>
      <c r="D11" s="30"/>
      <c r="E11" s="30"/>
      <c r="F11" s="51"/>
      <c r="G11" s="51"/>
      <c r="H11" s="51"/>
      <c r="I11" s="35"/>
    </row>
    <row r="12" spans="1:9" s="40" customFormat="1" ht="22.5" customHeight="1">
      <c r="A12" s="268"/>
      <c r="B12" s="269"/>
      <c r="C12" s="46"/>
      <c r="D12" s="30"/>
      <c r="E12" s="30"/>
      <c r="F12" s="51"/>
      <c r="G12" s="51"/>
      <c r="H12" s="51"/>
      <c r="I12" s="35"/>
    </row>
    <row r="13" spans="1:9" s="40" customFormat="1" ht="22.5" customHeight="1">
      <c r="A13" s="359"/>
      <c r="B13" s="360"/>
      <c r="C13" s="47"/>
      <c r="D13" s="30"/>
      <c r="E13" s="30"/>
      <c r="F13" s="51"/>
      <c r="G13" s="51"/>
      <c r="H13" s="51"/>
      <c r="I13" s="35"/>
    </row>
    <row r="14" spans="1:9" s="40" customFormat="1" ht="22.5" customHeight="1">
      <c r="A14" s="359"/>
      <c r="B14" s="360"/>
      <c r="C14" s="44"/>
      <c r="D14" s="30"/>
      <c r="E14" s="30"/>
      <c r="F14" s="51"/>
      <c r="G14" s="51"/>
      <c r="H14" s="51"/>
      <c r="I14" s="35"/>
    </row>
    <row r="15" spans="1:9" s="40" customFormat="1" ht="22.5" customHeight="1">
      <c r="A15" s="359"/>
      <c r="B15" s="360"/>
      <c r="C15" s="45"/>
      <c r="D15" s="30"/>
      <c r="E15" s="30"/>
      <c r="F15" s="51"/>
      <c r="G15" s="51"/>
      <c r="H15" s="51"/>
      <c r="I15" s="35"/>
    </row>
    <row r="16" spans="1:9" s="40" customFormat="1" ht="22.5" customHeight="1">
      <c r="A16" s="332"/>
      <c r="B16" s="333"/>
      <c r="C16" s="48"/>
      <c r="D16" s="48"/>
      <c r="E16" s="48"/>
      <c r="F16" s="53"/>
      <c r="G16" s="53"/>
      <c r="H16" s="53"/>
      <c r="I16" s="57"/>
    </row>
    <row r="17" spans="1:127" ht="36.75" customHeight="1">
      <c r="A17" s="361" t="s">
        <v>218</v>
      </c>
      <c r="B17" s="361"/>
      <c r="C17" s="361"/>
      <c r="D17" s="361"/>
      <c r="E17" s="361"/>
      <c r="F17" s="361"/>
      <c r="G17" s="361"/>
      <c r="H17" s="361"/>
      <c r="I17" s="361"/>
      <c r="DU17"/>
      <c r="DV17"/>
      <c r="DW17"/>
    </row>
    <row r="18" ht="14.25">
      <c r="A18" s="26"/>
    </row>
    <row r="19" spans="1:9" ht="40.5" customHeight="1">
      <c r="A19" s="362" t="s">
        <v>264</v>
      </c>
      <c r="B19" s="363"/>
      <c r="C19" s="363"/>
      <c r="D19" s="363"/>
      <c r="E19" s="363"/>
      <c r="F19" s="363"/>
      <c r="G19" s="363"/>
      <c r="H19" s="363"/>
      <c r="I19" s="363"/>
    </row>
    <row r="20" ht="14.25">
      <c r="A20" s="26"/>
    </row>
    <row r="21" ht="14.25">
      <c r="A21" s="26"/>
    </row>
    <row r="22" ht="14.25">
      <c r="F22" s="54"/>
    </row>
  </sheetData>
  <sheetProtection/>
  <mergeCells count="22">
    <mergeCell ref="A17:I17"/>
    <mergeCell ref="A19:I19"/>
    <mergeCell ref="C5:C7"/>
    <mergeCell ref="D4:D7"/>
    <mergeCell ref="E4:E7"/>
    <mergeCell ref="F5:F7"/>
    <mergeCell ref="G5:G7"/>
    <mergeCell ref="H5:H7"/>
    <mergeCell ref="I4:I7"/>
    <mergeCell ref="A5:B7"/>
    <mergeCell ref="A11:B11"/>
    <mergeCell ref="A12:B12"/>
    <mergeCell ref="A13:B13"/>
    <mergeCell ref="A14:B14"/>
    <mergeCell ref="A15:B15"/>
    <mergeCell ref="A16:B16"/>
    <mergeCell ref="A2:I2"/>
    <mergeCell ref="A4:C4"/>
    <mergeCell ref="F4:H4"/>
    <mergeCell ref="A8:C8"/>
    <mergeCell ref="A9:B9"/>
    <mergeCell ref="A10:B10"/>
  </mergeCells>
  <printOptions horizontalCentered="1"/>
  <pageMargins left="0.35" right="0.35" top="0.7900000000000001" bottom="0.7900000000000001" header="0.51" footer="0.2"/>
  <pageSetup fitToHeight="1" fitToWidth="1"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2:I18"/>
  <sheetViews>
    <sheetView view="pageBreakPreview" zoomScaleSheetLayoutView="100" zoomScalePageLayoutView="0" workbookViewId="0" topLeftCell="A1">
      <selection activeCell="A4" sqref="A4"/>
    </sheetView>
  </sheetViews>
  <sheetFormatPr defaultColWidth="9.00390625" defaultRowHeight="14.25"/>
  <cols>
    <col min="1" max="1" width="5.00390625" style="19" customWidth="1"/>
    <col min="2" max="2" width="4.625" style="19" customWidth="1"/>
    <col min="3" max="3" width="52.50390625" style="19" customWidth="1"/>
    <col min="4" max="9" width="14.125" style="19" customWidth="1"/>
    <col min="10" max="16384" width="9.00390625" style="19" customWidth="1"/>
  </cols>
  <sheetData>
    <row r="2" spans="1:9" ht="36" customHeight="1">
      <c r="A2" s="339" t="s">
        <v>219</v>
      </c>
      <c r="B2" s="339"/>
      <c r="C2" s="339"/>
      <c r="D2" s="339"/>
      <c r="E2" s="339"/>
      <c r="F2" s="339"/>
      <c r="G2" s="339"/>
      <c r="H2" s="339"/>
      <c r="I2" s="339"/>
    </row>
    <row r="3" spans="1:9" ht="14.25">
      <c r="A3" s="20"/>
      <c r="B3" s="20"/>
      <c r="C3" s="20"/>
      <c r="D3" s="20"/>
      <c r="E3" s="20"/>
      <c r="F3" s="27"/>
      <c r="G3" s="27"/>
      <c r="H3" s="27"/>
      <c r="I3" s="33"/>
    </row>
    <row r="4" spans="1:9" ht="14.25">
      <c r="A4" s="206" t="s">
        <v>266</v>
      </c>
      <c r="B4" s="20"/>
      <c r="C4" s="20"/>
      <c r="D4" s="20"/>
      <c r="E4" s="20"/>
      <c r="F4" s="28"/>
      <c r="G4" s="28"/>
      <c r="H4" s="27"/>
      <c r="I4" s="33" t="s">
        <v>2</v>
      </c>
    </row>
    <row r="5" spans="1:9" ht="24.75" customHeight="1">
      <c r="A5" s="375" t="s">
        <v>220</v>
      </c>
      <c r="B5" s="376"/>
      <c r="C5" s="376"/>
      <c r="D5" s="376" t="s">
        <v>215</v>
      </c>
      <c r="E5" s="376" t="s">
        <v>67</v>
      </c>
      <c r="F5" s="364" t="s">
        <v>216</v>
      </c>
      <c r="G5" s="364"/>
      <c r="H5" s="364"/>
      <c r="I5" s="366" t="s">
        <v>217</v>
      </c>
    </row>
    <row r="6" spans="1:9" ht="24.75" customHeight="1">
      <c r="A6" s="359" t="s">
        <v>221</v>
      </c>
      <c r="B6" s="360"/>
      <c r="C6" s="360" t="s">
        <v>59</v>
      </c>
      <c r="D6" s="360"/>
      <c r="E6" s="360"/>
      <c r="F6" s="365" t="s">
        <v>62</v>
      </c>
      <c r="G6" s="365" t="s">
        <v>111</v>
      </c>
      <c r="H6" s="365" t="s">
        <v>90</v>
      </c>
      <c r="I6" s="367"/>
    </row>
    <row r="7" spans="1:9" ht="24.75" customHeight="1">
      <c r="A7" s="359"/>
      <c r="B7" s="360"/>
      <c r="C7" s="360"/>
      <c r="D7" s="360"/>
      <c r="E7" s="360"/>
      <c r="F7" s="365"/>
      <c r="G7" s="365"/>
      <c r="H7" s="365"/>
      <c r="I7" s="367"/>
    </row>
    <row r="8" spans="1:9" ht="24.75" customHeight="1">
      <c r="A8" s="359"/>
      <c r="B8" s="360"/>
      <c r="C8" s="360"/>
      <c r="D8" s="360"/>
      <c r="E8" s="360"/>
      <c r="F8" s="365"/>
      <c r="G8" s="365"/>
      <c r="H8" s="365"/>
      <c r="I8" s="367"/>
    </row>
    <row r="9" spans="1:9" ht="24.75" customHeight="1">
      <c r="A9" s="359" t="s">
        <v>62</v>
      </c>
      <c r="B9" s="360"/>
      <c r="C9" s="360"/>
      <c r="D9" s="12"/>
      <c r="E9" s="12"/>
      <c r="F9" s="29"/>
      <c r="G9" s="29"/>
      <c r="H9" s="29"/>
      <c r="I9" s="34"/>
    </row>
    <row r="10" spans="1:9" ht="24.75" customHeight="1">
      <c r="A10" s="368"/>
      <c r="B10" s="369"/>
      <c r="C10" s="13"/>
      <c r="D10" s="22"/>
      <c r="E10" s="22"/>
      <c r="F10" s="30"/>
      <c r="G10" s="31"/>
      <c r="H10" s="31"/>
      <c r="I10" s="35"/>
    </row>
    <row r="11" spans="1:9" ht="24.75" customHeight="1">
      <c r="A11" s="368"/>
      <c r="B11" s="369"/>
      <c r="C11" s="13"/>
      <c r="D11" s="23"/>
      <c r="E11" s="23"/>
      <c r="F11" s="30"/>
      <c r="G11" s="30"/>
      <c r="H11" s="30"/>
      <c r="I11" s="35"/>
    </row>
    <row r="12" spans="1:9" ht="24.75" customHeight="1">
      <c r="A12" s="368"/>
      <c r="B12" s="369"/>
      <c r="C12" s="24"/>
      <c r="D12" s="22"/>
      <c r="E12" s="22"/>
      <c r="F12" s="30"/>
      <c r="G12" s="30"/>
      <c r="H12" s="30"/>
      <c r="I12" s="35"/>
    </row>
    <row r="13" spans="1:9" ht="24.75" customHeight="1">
      <c r="A13" s="368"/>
      <c r="B13" s="369"/>
      <c r="C13" s="12"/>
      <c r="D13" s="23"/>
      <c r="E13" s="23"/>
      <c r="F13" s="30"/>
      <c r="G13" s="30"/>
      <c r="H13" s="30"/>
      <c r="I13" s="35"/>
    </row>
    <row r="14" spans="1:9" ht="24.75" customHeight="1">
      <c r="A14" s="368"/>
      <c r="B14" s="369"/>
      <c r="C14" s="23"/>
      <c r="D14" s="23"/>
      <c r="E14" s="23"/>
      <c r="F14" s="30"/>
      <c r="G14" s="30"/>
      <c r="H14" s="30"/>
      <c r="I14" s="35"/>
    </row>
    <row r="15" spans="1:9" ht="24.75" customHeight="1">
      <c r="A15" s="370"/>
      <c r="B15" s="371"/>
      <c r="C15" s="25"/>
      <c r="D15" s="25"/>
      <c r="E15" s="25"/>
      <c r="F15" s="32"/>
      <c r="G15" s="32"/>
      <c r="H15" s="32"/>
      <c r="I15" s="36"/>
    </row>
    <row r="16" spans="1:9" ht="36" customHeight="1">
      <c r="A16" s="372" t="s">
        <v>222</v>
      </c>
      <c r="B16" s="373"/>
      <c r="C16" s="373"/>
      <c r="D16" s="373"/>
      <c r="E16" s="373"/>
      <c r="F16" s="373"/>
      <c r="G16" s="373"/>
      <c r="H16" s="373"/>
      <c r="I16" s="373"/>
    </row>
    <row r="17" ht="14.25">
      <c r="A17" s="26"/>
    </row>
    <row r="18" spans="1:9" ht="40.5" customHeight="1">
      <c r="A18" s="374" t="s">
        <v>265</v>
      </c>
      <c r="B18" s="363"/>
      <c r="C18" s="363"/>
      <c r="D18" s="363"/>
      <c r="E18" s="363"/>
      <c r="F18" s="363"/>
      <c r="G18" s="363"/>
      <c r="H18" s="363"/>
      <c r="I18" s="363"/>
    </row>
  </sheetData>
  <sheetProtection/>
  <mergeCells count="20">
    <mergeCell ref="G6:G8"/>
    <mergeCell ref="H6:H8"/>
    <mergeCell ref="I5:I8"/>
    <mergeCell ref="A6:B8"/>
    <mergeCell ref="A12:B12"/>
    <mergeCell ref="A13:B13"/>
    <mergeCell ref="C6:C8"/>
    <mergeCell ref="D5:D8"/>
    <mergeCell ref="E5:E8"/>
    <mergeCell ref="F6:F8"/>
    <mergeCell ref="A14:B14"/>
    <mergeCell ref="A15:B15"/>
    <mergeCell ref="A16:I16"/>
    <mergeCell ref="A18:I18"/>
    <mergeCell ref="A2:I2"/>
    <mergeCell ref="A5:C5"/>
    <mergeCell ref="F5:H5"/>
    <mergeCell ref="A9:C9"/>
    <mergeCell ref="A10:B10"/>
    <mergeCell ref="A11:B11"/>
  </mergeCells>
  <printOptions horizontalCentered="1"/>
  <pageMargins left="0.31" right="0.39" top="1" bottom="1" header="0.51" footer="0.51"/>
  <pageSetup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dimension ref="A1:IQ40"/>
  <sheetViews>
    <sheetView tabSelected="1" view="pageBreakPreview" zoomScaleSheetLayoutView="100" zoomScalePageLayoutView="0" workbookViewId="0" topLeftCell="A34">
      <selection activeCell="G12" sqref="G12:G13"/>
    </sheetView>
  </sheetViews>
  <sheetFormatPr defaultColWidth="12.75390625" defaultRowHeight="14.25"/>
  <cols>
    <col min="1" max="1" width="13.375" style="5" customWidth="1"/>
    <col min="2" max="2" width="50.25390625" style="5" customWidth="1"/>
    <col min="3" max="3" width="12.50390625" style="5" customWidth="1"/>
    <col min="4" max="4" width="15.25390625" style="5" customWidth="1"/>
    <col min="5" max="5" width="9.375" style="5" customWidth="1"/>
    <col min="6" max="6" width="8.375" style="5" customWidth="1"/>
    <col min="7" max="7" width="10.75390625" style="5" customWidth="1"/>
    <col min="8" max="8" width="9.875" style="5" customWidth="1"/>
    <col min="9" max="250" width="12.75390625" style="5" customWidth="1"/>
    <col min="251" max="16384" width="12.75390625" style="6" customWidth="1"/>
  </cols>
  <sheetData>
    <row r="1" spans="1:251" s="1" customFormat="1" ht="32.25" customHeight="1">
      <c r="A1" s="7"/>
      <c r="B1" s="7"/>
      <c r="C1" s="7"/>
      <c r="D1" s="7"/>
      <c r="E1" s="7"/>
      <c r="F1" s="7"/>
      <c r="G1" s="7"/>
      <c r="H1" s="7"/>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row>
    <row r="2" spans="1:251" s="1" customFormat="1" ht="45" customHeight="1">
      <c r="A2" s="377" t="s">
        <v>223</v>
      </c>
      <c r="B2" s="377"/>
      <c r="C2" s="377"/>
      <c r="D2" s="377"/>
      <c r="E2" s="377"/>
      <c r="F2" s="377"/>
      <c r="G2" s="377"/>
      <c r="H2" s="377"/>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row>
    <row r="3" spans="1:251" s="2" customFormat="1" ht="24" customHeight="1">
      <c r="A3" s="205" t="s">
        <v>266</v>
      </c>
      <c r="B3" s="9"/>
      <c r="C3" s="9"/>
      <c r="D3" s="9"/>
      <c r="E3" s="9"/>
      <c r="F3" s="9"/>
      <c r="G3" s="9"/>
      <c r="H3" s="15" t="s">
        <v>2</v>
      </c>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3" customFormat="1" ht="44.25" customHeight="1">
      <c r="A4" s="382" t="s">
        <v>58</v>
      </c>
      <c r="B4" s="378" t="s">
        <v>59</v>
      </c>
      <c r="C4" s="378" t="s">
        <v>224</v>
      </c>
      <c r="D4" s="378"/>
      <c r="E4" s="378"/>
      <c r="F4" s="378"/>
      <c r="G4" s="378"/>
      <c r="H4" s="379"/>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row>
    <row r="5" spans="1:251" s="3" customFormat="1" ht="63" customHeight="1">
      <c r="A5" s="383"/>
      <c r="B5" s="384"/>
      <c r="C5" s="10" t="s">
        <v>225</v>
      </c>
      <c r="D5" s="11" t="s">
        <v>226</v>
      </c>
      <c r="E5" s="11" t="s">
        <v>227</v>
      </c>
      <c r="F5" s="11" t="s">
        <v>228</v>
      </c>
      <c r="G5" s="11" t="s">
        <v>229</v>
      </c>
      <c r="H5" s="16" t="s">
        <v>84</v>
      </c>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row>
    <row r="6" spans="1:251" s="1" customFormat="1" ht="30" customHeight="1">
      <c r="A6" s="359" t="s">
        <v>225</v>
      </c>
      <c r="B6" s="360"/>
      <c r="C6" s="254">
        <f>SUM(D6:H6)</f>
        <v>3194303.9400000004</v>
      </c>
      <c r="D6" s="255">
        <f>D7</f>
        <v>3194303.9400000004</v>
      </c>
      <c r="E6" s="255">
        <f>E7</f>
        <v>0</v>
      </c>
      <c r="F6" s="255">
        <f>F7</f>
        <v>0</v>
      </c>
      <c r="G6" s="255">
        <f>G7</f>
        <v>0</v>
      </c>
      <c r="H6" s="255">
        <f>H7</f>
        <v>0</v>
      </c>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row>
    <row r="7" spans="1:251" s="1" customFormat="1" ht="30" customHeight="1">
      <c r="A7" s="14">
        <v>205</v>
      </c>
      <c r="B7" s="188" t="s">
        <v>231</v>
      </c>
      <c r="C7" s="254">
        <f aca="true" t="shared" si="0" ref="C7:C37">SUM(D7:H7)</f>
        <v>3194303.9400000004</v>
      </c>
      <c r="D7" s="255">
        <f>D8+D30</f>
        <v>3194303.9400000004</v>
      </c>
      <c r="E7" s="255">
        <f>E8+E30</f>
        <v>0</v>
      </c>
      <c r="F7" s="255">
        <f aca="true" t="shared" si="1" ref="F7:F37">F8</f>
        <v>0</v>
      </c>
      <c r="G7" s="255">
        <f aca="true" t="shared" si="2" ref="G7:G37">G8</f>
        <v>0</v>
      </c>
      <c r="H7" s="255">
        <f aca="true" t="shared" si="3" ref="H7:H37">H8</f>
        <v>0</v>
      </c>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row>
    <row r="8" spans="1:251" s="1" customFormat="1" ht="30" customHeight="1">
      <c r="A8" s="14">
        <v>20502</v>
      </c>
      <c r="B8" s="189" t="s">
        <v>232</v>
      </c>
      <c r="C8" s="254">
        <f t="shared" si="0"/>
        <v>1898494.8900000001</v>
      </c>
      <c r="D8" s="255">
        <f>D9+D19</f>
        <v>1898494.8900000001</v>
      </c>
      <c r="E8" s="255">
        <f>E9+E19</f>
        <v>0</v>
      </c>
      <c r="F8" s="255">
        <f t="shared" si="1"/>
        <v>0</v>
      </c>
      <c r="G8" s="255">
        <f t="shared" si="2"/>
        <v>0</v>
      </c>
      <c r="H8" s="255">
        <f t="shared" si="3"/>
        <v>0</v>
      </c>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row>
    <row r="9" spans="1:251" s="1" customFormat="1" ht="30" customHeight="1">
      <c r="A9" s="14">
        <v>2050203</v>
      </c>
      <c r="B9" s="199" t="s">
        <v>235</v>
      </c>
      <c r="C9" s="254">
        <f t="shared" si="0"/>
        <v>521576.65</v>
      </c>
      <c r="D9" s="255">
        <f>SUM(D10:D18)</f>
        <v>521576.65</v>
      </c>
      <c r="E9" s="255">
        <f>SUM(E10:E18)</f>
        <v>0</v>
      </c>
      <c r="F9" s="255">
        <f t="shared" si="1"/>
        <v>0</v>
      </c>
      <c r="G9" s="255">
        <f t="shared" si="2"/>
        <v>0</v>
      </c>
      <c r="H9" s="255">
        <f t="shared" si="3"/>
        <v>0</v>
      </c>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row>
    <row r="10" spans="1:251" s="1" customFormat="1" ht="30" customHeight="1">
      <c r="A10" s="14">
        <v>2050203</v>
      </c>
      <c r="B10" s="200" t="s">
        <v>236</v>
      </c>
      <c r="C10" s="254">
        <f t="shared" si="0"/>
        <v>83348.25</v>
      </c>
      <c r="D10" s="256">
        <v>83348.25</v>
      </c>
      <c r="E10" s="255">
        <f aca="true" t="shared" si="4" ref="E10:E37">SUM(E11:E19)</f>
        <v>0</v>
      </c>
      <c r="F10" s="255">
        <f t="shared" si="1"/>
        <v>0</v>
      </c>
      <c r="G10" s="255">
        <f t="shared" si="2"/>
        <v>0</v>
      </c>
      <c r="H10" s="255">
        <f t="shared" si="3"/>
        <v>0</v>
      </c>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row>
    <row r="11" spans="1:251" s="1" customFormat="1" ht="30" customHeight="1">
      <c r="A11" s="14">
        <v>2050203</v>
      </c>
      <c r="B11" s="200" t="s">
        <v>237</v>
      </c>
      <c r="C11" s="254">
        <f t="shared" si="0"/>
        <v>800</v>
      </c>
      <c r="D11" s="256">
        <v>800</v>
      </c>
      <c r="E11" s="255">
        <f t="shared" si="4"/>
        <v>0</v>
      </c>
      <c r="F11" s="255">
        <f t="shared" si="1"/>
        <v>0</v>
      </c>
      <c r="G11" s="255">
        <f t="shared" si="2"/>
        <v>0</v>
      </c>
      <c r="H11" s="255">
        <f t="shared" si="3"/>
        <v>0</v>
      </c>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row>
    <row r="12" spans="1:251" s="1" customFormat="1" ht="30" customHeight="1">
      <c r="A12" s="14">
        <v>2050203</v>
      </c>
      <c r="B12" s="200" t="s">
        <v>238</v>
      </c>
      <c r="C12" s="254">
        <f t="shared" si="0"/>
        <v>1875</v>
      </c>
      <c r="D12" s="256">
        <v>1875</v>
      </c>
      <c r="E12" s="255">
        <f t="shared" si="4"/>
        <v>0</v>
      </c>
      <c r="F12" s="255">
        <f t="shared" si="1"/>
        <v>0</v>
      </c>
      <c r="G12" s="255">
        <f t="shared" si="2"/>
        <v>0</v>
      </c>
      <c r="H12" s="255">
        <f t="shared" si="3"/>
        <v>0</v>
      </c>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row>
    <row r="13" spans="1:251" s="1" customFormat="1" ht="30" customHeight="1">
      <c r="A13" s="14">
        <v>2050203</v>
      </c>
      <c r="B13" s="200" t="s">
        <v>239</v>
      </c>
      <c r="C13" s="254">
        <f t="shared" si="0"/>
        <v>126798.4</v>
      </c>
      <c r="D13" s="256">
        <v>126798.4</v>
      </c>
      <c r="E13" s="255">
        <f t="shared" si="4"/>
        <v>0</v>
      </c>
      <c r="F13" s="255">
        <f t="shared" si="1"/>
        <v>0</v>
      </c>
      <c r="G13" s="255">
        <f t="shared" si="2"/>
        <v>0</v>
      </c>
      <c r="H13" s="255">
        <f t="shared" si="3"/>
        <v>0</v>
      </c>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row>
    <row r="14" spans="1:251" s="1" customFormat="1" ht="30" customHeight="1">
      <c r="A14" s="14">
        <v>2050203</v>
      </c>
      <c r="B14" s="200" t="s">
        <v>240</v>
      </c>
      <c r="C14" s="254">
        <f t="shared" si="0"/>
        <v>240000</v>
      </c>
      <c r="D14" s="256">
        <v>240000</v>
      </c>
      <c r="E14" s="255">
        <f t="shared" si="4"/>
        <v>0</v>
      </c>
      <c r="F14" s="255">
        <f t="shared" si="1"/>
        <v>0</v>
      </c>
      <c r="G14" s="255">
        <f t="shared" si="2"/>
        <v>0</v>
      </c>
      <c r="H14" s="255">
        <f t="shared" si="3"/>
        <v>0</v>
      </c>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row>
    <row r="15" spans="1:251" s="1" customFormat="1" ht="30" customHeight="1">
      <c r="A15" s="14">
        <v>2050203</v>
      </c>
      <c r="B15" s="200" t="s">
        <v>241</v>
      </c>
      <c r="C15" s="254">
        <f t="shared" si="0"/>
        <v>1875</v>
      </c>
      <c r="D15" s="256">
        <v>1875</v>
      </c>
      <c r="E15" s="255">
        <f t="shared" si="4"/>
        <v>0</v>
      </c>
      <c r="F15" s="255">
        <f t="shared" si="1"/>
        <v>0</v>
      </c>
      <c r="G15" s="255">
        <f t="shared" si="2"/>
        <v>0</v>
      </c>
      <c r="H15" s="255">
        <f t="shared" si="3"/>
        <v>0</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row>
    <row r="16" spans="1:251" s="1" customFormat="1" ht="30" customHeight="1">
      <c r="A16" s="14">
        <v>2050203</v>
      </c>
      <c r="B16" s="200" t="s">
        <v>242</v>
      </c>
      <c r="C16" s="254">
        <f t="shared" si="0"/>
        <v>38880</v>
      </c>
      <c r="D16" s="256">
        <v>38880</v>
      </c>
      <c r="E16" s="255">
        <f t="shared" si="4"/>
        <v>0</v>
      </c>
      <c r="F16" s="255">
        <f t="shared" si="1"/>
        <v>0</v>
      </c>
      <c r="G16" s="255">
        <f t="shared" si="2"/>
        <v>0</v>
      </c>
      <c r="H16" s="255">
        <f t="shared" si="3"/>
        <v>0</v>
      </c>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row>
    <row r="17" spans="1:251" s="1" customFormat="1" ht="30" customHeight="1">
      <c r="A17" s="14">
        <v>2050203</v>
      </c>
      <c r="B17" s="200" t="s">
        <v>243</v>
      </c>
      <c r="C17" s="254">
        <f t="shared" si="0"/>
        <v>10000</v>
      </c>
      <c r="D17" s="256">
        <v>10000</v>
      </c>
      <c r="E17" s="255">
        <f t="shared" si="4"/>
        <v>0</v>
      </c>
      <c r="F17" s="255">
        <f t="shared" si="1"/>
        <v>0</v>
      </c>
      <c r="G17" s="255">
        <f t="shared" si="2"/>
        <v>0</v>
      </c>
      <c r="H17" s="255">
        <f t="shared" si="3"/>
        <v>0</v>
      </c>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row>
    <row r="18" spans="1:251" s="1" customFormat="1" ht="30" customHeight="1">
      <c r="A18" s="14">
        <v>2050203</v>
      </c>
      <c r="B18" s="200" t="s">
        <v>244</v>
      </c>
      <c r="C18" s="254">
        <f t="shared" si="0"/>
        <v>18000</v>
      </c>
      <c r="D18" s="256">
        <v>18000</v>
      </c>
      <c r="E18" s="255">
        <f t="shared" si="4"/>
        <v>0</v>
      </c>
      <c r="F18" s="255">
        <f t="shared" si="1"/>
        <v>0</v>
      </c>
      <c r="G18" s="255">
        <f t="shared" si="2"/>
        <v>0</v>
      </c>
      <c r="H18" s="255">
        <f t="shared" si="3"/>
        <v>0</v>
      </c>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row>
    <row r="19" spans="1:251" s="1" customFormat="1" ht="30" customHeight="1">
      <c r="A19" s="14">
        <v>2050204</v>
      </c>
      <c r="B19" s="199" t="s">
        <v>246</v>
      </c>
      <c r="C19" s="254">
        <f t="shared" si="0"/>
        <v>1376918.24</v>
      </c>
      <c r="D19" s="255">
        <f>SUM(D20:D29)</f>
        <v>1376918.24</v>
      </c>
      <c r="E19" s="255">
        <f t="shared" si="4"/>
        <v>0</v>
      </c>
      <c r="F19" s="255">
        <f t="shared" si="1"/>
        <v>0</v>
      </c>
      <c r="G19" s="255">
        <f t="shared" si="2"/>
        <v>0</v>
      </c>
      <c r="H19" s="255">
        <f t="shared" si="3"/>
        <v>0</v>
      </c>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row>
    <row r="20" spans="1:251" s="1" customFormat="1" ht="30" customHeight="1">
      <c r="A20" s="14">
        <v>2050204</v>
      </c>
      <c r="B20" s="200" t="s">
        <v>247</v>
      </c>
      <c r="C20" s="254">
        <f t="shared" si="0"/>
        <v>5670</v>
      </c>
      <c r="D20" s="255">
        <v>5670</v>
      </c>
      <c r="E20" s="255">
        <f t="shared" si="4"/>
        <v>0</v>
      </c>
      <c r="F20" s="255">
        <f t="shared" si="1"/>
        <v>0</v>
      </c>
      <c r="G20" s="255">
        <f t="shared" si="2"/>
        <v>0</v>
      </c>
      <c r="H20" s="255">
        <f t="shared" si="3"/>
        <v>0</v>
      </c>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row>
    <row r="21" spans="1:251" s="1" customFormat="1" ht="30" customHeight="1">
      <c r="A21" s="14">
        <v>2050204</v>
      </c>
      <c r="B21" s="200" t="s">
        <v>248</v>
      </c>
      <c r="C21" s="254">
        <f t="shared" si="0"/>
        <v>0</v>
      </c>
      <c r="D21" s="255">
        <v>0</v>
      </c>
      <c r="E21" s="255">
        <f t="shared" si="4"/>
        <v>0</v>
      </c>
      <c r="F21" s="255">
        <f t="shared" si="1"/>
        <v>0</v>
      </c>
      <c r="G21" s="255">
        <f t="shared" si="2"/>
        <v>0</v>
      </c>
      <c r="H21" s="255">
        <f t="shared" si="3"/>
        <v>0</v>
      </c>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row>
    <row r="22" spans="1:251" s="1" customFormat="1" ht="30" customHeight="1">
      <c r="A22" s="14">
        <v>2050204</v>
      </c>
      <c r="B22" s="200" t="s">
        <v>249</v>
      </c>
      <c r="C22" s="254">
        <f t="shared" si="0"/>
        <v>0</v>
      </c>
      <c r="D22" s="255">
        <v>0</v>
      </c>
      <c r="E22" s="255">
        <f t="shared" si="4"/>
        <v>0</v>
      </c>
      <c r="F22" s="255">
        <f t="shared" si="1"/>
        <v>0</v>
      </c>
      <c r="G22" s="255">
        <f t="shared" si="2"/>
        <v>0</v>
      </c>
      <c r="H22" s="255">
        <f t="shared" si="3"/>
        <v>0</v>
      </c>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row>
    <row r="23" spans="1:251" s="1" customFormat="1" ht="30" customHeight="1">
      <c r="A23" s="14">
        <v>2050204</v>
      </c>
      <c r="B23" s="200" t="s">
        <v>250</v>
      </c>
      <c r="C23" s="254">
        <f t="shared" si="0"/>
        <v>37250</v>
      </c>
      <c r="D23" s="255">
        <v>37250</v>
      </c>
      <c r="E23" s="255">
        <f t="shared" si="4"/>
        <v>0</v>
      </c>
      <c r="F23" s="255">
        <f t="shared" si="1"/>
        <v>0</v>
      </c>
      <c r="G23" s="255">
        <f t="shared" si="2"/>
        <v>0</v>
      </c>
      <c r="H23" s="255">
        <f t="shared" si="3"/>
        <v>0</v>
      </c>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row>
    <row r="24" spans="1:251" s="1" customFormat="1" ht="30" customHeight="1">
      <c r="A24" s="14">
        <v>2050204</v>
      </c>
      <c r="B24" s="200" t="s">
        <v>251</v>
      </c>
      <c r="C24" s="254">
        <f t="shared" si="0"/>
        <v>504000</v>
      </c>
      <c r="D24" s="255">
        <v>504000</v>
      </c>
      <c r="E24" s="255">
        <f t="shared" si="4"/>
        <v>0</v>
      </c>
      <c r="F24" s="255">
        <f t="shared" si="1"/>
        <v>0</v>
      </c>
      <c r="G24" s="255">
        <f t="shared" si="2"/>
        <v>0</v>
      </c>
      <c r="H24" s="255">
        <f t="shared" si="3"/>
        <v>0</v>
      </c>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row>
    <row r="25" spans="1:251" s="1" customFormat="1" ht="30" customHeight="1">
      <c r="A25" s="14">
        <v>2050204</v>
      </c>
      <c r="B25" s="200" t="s">
        <v>252</v>
      </c>
      <c r="C25" s="254">
        <f t="shared" si="0"/>
        <v>399828.1</v>
      </c>
      <c r="D25" s="255">
        <v>399828.1</v>
      </c>
      <c r="E25" s="255">
        <f t="shared" si="4"/>
        <v>0</v>
      </c>
      <c r="F25" s="255">
        <f t="shared" si="1"/>
        <v>0</v>
      </c>
      <c r="G25" s="255">
        <f t="shared" si="2"/>
        <v>0</v>
      </c>
      <c r="H25" s="255">
        <f t="shared" si="3"/>
        <v>0</v>
      </c>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row>
    <row r="26" spans="1:251" s="1" customFormat="1" ht="30" customHeight="1">
      <c r="A26" s="14">
        <v>2050204</v>
      </c>
      <c r="B26" s="200" t="s">
        <v>239</v>
      </c>
      <c r="C26" s="254">
        <f t="shared" si="0"/>
        <v>143201.6</v>
      </c>
      <c r="D26" s="255">
        <v>143201.6</v>
      </c>
      <c r="E26" s="255">
        <f t="shared" si="4"/>
        <v>0</v>
      </c>
      <c r="F26" s="255">
        <f t="shared" si="1"/>
        <v>0</v>
      </c>
      <c r="G26" s="255">
        <f t="shared" si="2"/>
        <v>0</v>
      </c>
      <c r="H26" s="255">
        <f t="shared" si="3"/>
        <v>0</v>
      </c>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row>
    <row r="27" spans="1:251" s="1" customFormat="1" ht="30" customHeight="1">
      <c r="A27" s="14">
        <v>2050204</v>
      </c>
      <c r="B27" s="200" t="s">
        <v>253</v>
      </c>
      <c r="C27" s="254">
        <f t="shared" si="0"/>
        <v>7560</v>
      </c>
      <c r="D27" s="255">
        <v>7560</v>
      </c>
      <c r="E27" s="255">
        <f t="shared" si="4"/>
        <v>0</v>
      </c>
      <c r="F27" s="255">
        <f t="shared" si="1"/>
        <v>0</v>
      </c>
      <c r="G27" s="255">
        <f t="shared" si="2"/>
        <v>0</v>
      </c>
      <c r="H27" s="255">
        <f t="shared" si="3"/>
        <v>0</v>
      </c>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row>
    <row r="28" spans="1:251" s="1" customFormat="1" ht="30" customHeight="1">
      <c r="A28" s="14">
        <v>2050204</v>
      </c>
      <c r="B28" s="200" t="s">
        <v>254</v>
      </c>
      <c r="C28" s="254">
        <f t="shared" si="0"/>
        <v>256625.04</v>
      </c>
      <c r="D28" s="255">
        <v>256625.04</v>
      </c>
      <c r="E28" s="255">
        <f t="shared" si="4"/>
        <v>0</v>
      </c>
      <c r="F28" s="255">
        <f t="shared" si="1"/>
        <v>0</v>
      </c>
      <c r="G28" s="255">
        <f t="shared" si="2"/>
        <v>0</v>
      </c>
      <c r="H28" s="255">
        <f t="shared" si="3"/>
        <v>0</v>
      </c>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row>
    <row r="29" spans="1:251" s="1" customFormat="1" ht="30" customHeight="1">
      <c r="A29" s="14">
        <v>2050204</v>
      </c>
      <c r="B29" s="200" t="s">
        <v>255</v>
      </c>
      <c r="C29" s="254">
        <f t="shared" si="0"/>
        <v>22783.5</v>
      </c>
      <c r="D29" s="255">
        <v>22783.5</v>
      </c>
      <c r="E29" s="255">
        <f t="shared" si="4"/>
        <v>0</v>
      </c>
      <c r="F29" s="255">
        <f t="shared" si="1"/>
        <v>0</v>
      </c>
      <c r="G29" s="255">
        <f t="shared" si="2"/>
        <v>0</v>
      </c>
      <c r="H29" s="255">
        <f t="shared" si="3"/>
        <v>0</v>
      </c>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row>
    <row r="30" spans="1:251" s="1" customFormat="1" ht="30" customHeight="1">
      <c r="A30" s="190">
        <v>20509</v>
      </c>
      <c r="B30" s="202" t="s">
        <v>256</v>
      </c>
      <c r="C30" s="254">
        <f t="shared" si="0"/>
        <v>1295809.05</v>
      </c>
      <c r="D30" s="255">
        <f>D31</f>
        <v>1295809.05</v>
      </c>
      <c r="E30" s="255">
        <f t="shared" si="4"/>
        <v>0</v>
      </c>
      <c r="F30" s="255">
        <f t="shared" si="1"/>
        <v>0</v>
      </c>
      <c r="G30" s="255">
        <f t="shared" si="2"/>
        <v>0</v>
      </c>
      <c r="H30" s="255">
        <f t="shared" si="3"/>
        <v>0</v>
      </c>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row>
    <row r="31" spans="1:251" s="1" customFormat="1" ht="30" customHeight="1">
      <c r="A31" s="201">
        <v>2050999</v>
      </c>
      <c r="B31" s="203" t="s">
        <v>257</v>
      </c>
      <c r="C31" s="254">
        <f t="shared" si="0"/>
        <v>1295809.05</v>
      </c>
      <c r="D31" s="255">
        <f>SUM(D32:D37)</f>
        <v>1295809.05</v>
      </c>
      <c r="E31" s="255">
        <f t="shared" si="4"/>
        <v>0</v>
      </c>
      <c r="F31" s="255">
        <f t="shared" si="1"/>
        <v>0</v>
      </c>
      <c r="G31" s="255">
        <f t="shared" si="2"/>
        <v>0</v>
      </c>
      <c r="H31" s="255">
        <f t="shared" si="3"/>
        <v>0</v>
      </c>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row>
    <row r="32" spans="1:251" s="1" customFormat="1" ht="30" customHeight="1">
      <c r="A32" s="201">
        <v>2050999</v>
      </c>
      <c r="B32" s="204" t="s">
        <v>258</v>
      </c>
      <c r="C32" s="254">
        <f t="shared" si="0"/>
        <v>14948</v>
      </c>
      <c r="D32" s="255">
        <v>14948</v>
      </c>
      <c r="E32" s="255">
        <f t="shared" si="4"/>
        <v>0</v>
      </c>
      <c r="F32" s="255">
        <f t="shared" si="1"/>
        <v>0</v>
      </c>
      <c r="G32" s="255">
        <f t="shared" si="2"/>
        <v>0</v>
      </c>
      <c r="H32" s="255">
        <f t="shared" si="3"/>
        <v>0</v>
      </c>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row>
    <row r="33" spans="1:251" s="1" customFormat="1" ht="30" customHeight="1">
      <c r="A33" s="201">
        <v>2050999</v>
      </c>
      <c r="B33" s="204" t="s">
        <v>259</v>
      </c>
      <c r="C33" s="254">
        <f t="shared" si="0"/>
        <v>235816.21</v>
      </c>
      <c r="D33" s="255">
        <v>235816.21</v>
      </c>
      <c r="E33" s="255">
        <f t="shared" si="4"/>
        <v>0</v>
      </c>
      <c r="F33" s="255">
        <f t="shared" si="1"/>
        <v>0</v>
      </c>
      <c r="G33" s="255">
        <f t="shared" si="2"/>
        <v>0</v>
      </c>
      <c r="H33" s="255">
        <f t="shared" si="3"/>
        <v>0</v>
      </c>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row>
    <row r="34" spans="1:251" s="1" customFormat="1" ht="30" customHeight="1">
      <c r="A34" s="201">
        <v>2050999</v>
      </c>
      <c r="B34" s="204" t="s">
        <v>260</v>
      </c>
      <c r="C34" s="254">
        <f t="shared" si="0"/>
        <v>30075.84</v>
      </c>
      <c r="D34" s="255">
        <v>30075.84</v>
      </c>
      <c r="E34" s="255">
        <f t="shared" si="4"/>
        <v>0</v>
      </c>
      <c r="F34" s="255">
        <f t="shared" si="1"/>
        <v>0</v>
      </c>
      <c r="G34" s="255">
        <f t="shared" si="2"/>
        <v>0</v>
      </c>
      <c r="H34" s="255">
        <f t="shared" si="3"/>
        <v>0</v>
      </c>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row>
    <row r="35" spans="1:251" s="1" customFormat="1" ht="30" customHeight="1">
      <c r="A35" s="201">
        <v>2050999</v>
      </c>
      <c r="B35" s="204" t="s">
        <v>286</v>
      </c>
      <c r="C35" s="254">
        <f t="shared" si="0"/>
        <v>681390</v>
      </c>
      <c r="D35" s="255">
        <v>681390</v>
      </c>
      <c r="E35" s="255">
        <f t="shared" si="4"/>
        <v>0</v>
      </c>
      <c r="F35" s="255">
        <f t="shared" si="1"/>
        <v>0</v>
      </c>
      <c r="G35" s="255">
        <f t="shared" si="2"/>
        <v>0</v>
      </c>
      <c r="H35" s="255">
        <f t="shared" si="3"/>
        <v>0</v>
      </c>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row>
    <row r="36" spans="1:251" s="1" customFormat="1" ht="30" customHeight="1">
      <c r="A36" s="201">
        <v>2050999</v>
      </c>
      <c r="B36" s="204" t="s">
        <v>261</v>
      </c>
      <c r="C36" s="254">
        <f t="shared" si="0"/>
        <v>196878</v>
      </c>
      <c r="D36" s="255">
        <v>196878</v>
      </c>
      <c r="E36" s="255">
        <f t="shared" si="4"/>
        <v>0</v>
      </c>
      <c r="F36" s="255">
        <f t="shared" si="1"/>
        <v>0</v>
      </c>
      <c r="G36" s="255">
        <f t="shared" si="2"/>
        <v>0</v>
      </c>
      <c r="H36" s="255">
        <f t="shared" si="3"/>
        <v>0</v>
      </c>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row>
    <row r="37" spans="1:251" s="1" customFormat="1" ht="30" customHeight="1">
      <c r="A37" s="201">
        <v>2050999</v>
      </c>
      <c r="B37" s="204" t="s">
        <v>255</v>
      </c>
      <c r="C37" s="254">
        <f t="shared" si="0"/>
        <v>136701</v>
      </c>
      <c r="D37" s="255">
        <v>136701</v>
      </c>
      <c r="E37" s="255">
        <f t="shared" si="4"/>
        <v>0</v>
      </c>
      <c r="F37" s="255">
        <f t="shared" si="1"/>
        <v>0</v>
      </c>
      <c r="G37" s="255">
        <f t="shared" si="2"/>
        <v>0</v>
      </c>
      <c r="H37" s="255">
        <f t="shared" si="3"/>
        <v>0</v>
      </c>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row>
    <row r="38" spans="1:251" s="4" customFormat="1" ht="34.5" customHeight="1">
      <c r="A38" s="380" t="s">
        <v>230</v>
      </c>
      <c r="B38" s="380"/>
      <c r="C38" s="380"/>
      <c r="D38" s="380"/>
      <c r="E38" s="380"/>
      <c r="F38" s="380"/>
      <c r="G38" s="380"/>
      <c r="H38" s="380"/>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c r="DC38" s="18"/>
      <c r="DD38" s="18"/>
      <c r="DE38" s="18"/>
      <c r="DF38" s="18"/>
      <c r="DG38" s="18"/>
      <c r="DH38" s="18"/>
      <c r="DI38" s="18"/>
      <c r="DJ38" s="18"/>
      <c r="DK38" s="18"/>
      <c r="DL38" s="18"/>
      <c r="DM38" s="18"/>
      <c r="DN38" s="18"/>
      <c r="DO38" s="18"/>
      <c r="DP38" s="18"/>
      <c r="DQ38" s="18"/>
      <c r="DR38" s="18"/>
      <c r="DS38" s="18"/>
      <c r="DT38" s="18"/>
      <c r="DU38" s="18"/>
      <c r="DV38" s="18"/>
      <c r="DW38" s="18"/>
      <c r="DX38" s="18"/>
      <c r="DY38" s="18"/>
      <c r="DZ38" s="18"/>
      <c r="EA38" s="18"/>
      <c r="EB38" s="18"/>
      <c r="EC38" s="18"/>
      <c r="ED38" s="18"/>
      <c r="EE38" s="18"/>
      <c r="EF38" s="18"/>
      <c r="EG38" s="18"/>
      <c r="EH38" s="18"/>
      <c r="EI38" s="18"/>
      <c r="EJ38" s="18"/>
      <c r="EK38" s="18"/>
      <c r="EL38" s="18"/>
      <c r="EM38" s="18"/>
      <c r="EN38" s="18"/>
      <c r="EO38" s="18"/>
      <c r="EP38" s="18"/>
      <c r="EQ38" s="18"/>
      <c r="ER38" s="18"/>
      <c r="ES38" s="18"/>
      <c r="ET38" s="18"/>
      <c r="EU38" s="18"/>
      <c r="EV38" s="18"/>
      <c r="EW38" s="18"/>
      <c r="EX38" s="18"/>
      <c r="EY38" s="18"/>
      <c r="EZ38" s="18"/>
      <c r="FA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c r="HQ38" s="18"/>
      <c r="HR38" s="18"/>
      <c r="HS38" s="18"/>
      <c r="HT38" s="18"/>
      <c r="HU38" s="18"/>
      <c r="HV38" s="18"/>
      <c r="HW38" s="18"/>
      <c r="HX38" s="18"/>
      <c r="HY38" s="18"/>
      <c r="HZ38" s="18"/>
      <c r="IA38" s="18"/>
      <c r="IB38" s="18"/>
      <c r="IC38" s="18"/>
      <c r="ID38" s="18"/>
      <c r="IE38" s="18"/>
      <c r="IF38" s="18"/>
      <c r="IG38" s="18"/>
      <c r="IH38" s="18"/>
      <c r="II38" s="18"/>
      <c r="IJ38" s="18"/>
      <c r="IK38" s="18"/>
      <c r="IL38" s="18"/>
      <c r="IM38" s="18"/>
      <c r="IN38" s="18"/>
      <c r="IO38" s="18"/>
      <c r="IP38" s="18"/>
      <c r="IQ38" s="18"/>
    </row>
    <row r="40" spans="1:8" ht="22.5" customHeight="1">
      <c r="A40" s="381"/>
      <c r="B40" s="381"/>
      <c r="C40" s="381"/>
      <c r="D40" s="381"/>
      <c r="E40" s="381"/>
      <c r="F40" s="381"/>
      <c r="G40" s="381"/>
      <c r="H40" s="381"/>
    </row>
  </sheetData>
  <sheetProtection/>
  <mergeCells count="7">
    <mergeCell ref="A2:H2"/>
    <mergeCell ref="C4:H4"/>
    <mergeCell ref="A6:B6"/>
    <mergeCell ref="A38:H38"/>
    <mergeCell ref="A40:H40"/>
    <mergeCell ref="A4:A5"/>
    <mergeCell ref="B4:B5"/>
  </mergeCells>
  <printOptions/>
  <pageMargins left="0.51" right="0.39" top="0.59" bottom="0.55" header="0.51" footer="0.51"/>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IA35"/>
  <sheetViews>
    <sheetView view="pageBreakPreview" zoomScale="60" zoomScaleNormal="80" zoomScalePageLayoutView="0" workbookViewId="0" topLeftCell="A4">
      <selection activeCell="B29" sqref="B29"/>
    </sheetView>
  </sheetViews>
  <sheetFormatPr defaultColWidth="7.00390625" defaultRowHeight="18" customHeight="1"/>
  <cols>
    <col min="1" max="1" width="47.375" style="123" customWidth="1"/>
    <col min="2" max="2" width="15.625" style="123" customWidth="1"/>
    <col min="3" max="3" width="41.50390625" style="123" customWidth="1"/>
    <col min="4" max="4" width="15.625" style="123" customWidth="1"/>
    <col min="5" max="128" width="6.75390625" style="123" customWidth="1"/>
    <col min="129" max="221" width="6.875" style="123" customWidth="1"/>
    <col min="222" max="16384" width="7.00390625" style="123" customWidth="1"/>
  </cols>
  <sheetData>
    <row r="1" spans="1:220" s="6" customFormat="1" ht="22.5" customHeight="1">
      <c r="A1" s="152"/>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c r="AP1" s="153"/>
      <c r="AQ1" s="153"/>
      <c r="AR1" s="153"/>
      <c r="AS1" s="153"/>
      <c r="AT1" s="153"/>
      <c r="AU1" s="153"/>
      <c r="AV1" s="153"/>
      <c r="AW1" s="153"/>
      <c r="AX1" s="153"/>
      <c r="AY1" s="153"/>
      <c r="AZ1" s="153"/>
      <c r="BA1" s="153"/>
      <c r="BB1" s="153"/>
      <c r="BC1" s="153"/>
      <c r="BD1" s="153"/>
      <c r="BE1" s="153"/>
      <c r="BF1" s="153"/>
      <c r="BG1" s="153"/>
      <c r="BH1" s="153"/>
      <c r="BI1" s="153"/>
      <c r="BJ1" s="153"/>
      <c r="BK1" s="153"/>
      <c r="BL1" s="153"/>
      <c r="BM1" s="153"/>
      <c r="BN1" s="153"/>
      <c r="BO1" s="153"/>
      <c r="BP1" s="153"/>
      <c r="BQ1" s="153"/>
      <c r="BR1" s="153"/>
      <c r="BS1" s="153"/>
      <c r="BT1" s="153"/>
      <c r="BU1" s="153"/>
      <c r="BV1" s="153"/>
      <c r="BW1" s="153"/>
      <c r="BX1" s="153"/>
      <c r="BY1" s="153"/>
      <c r="BZ1" s="153"/>
      <c r="CA1" s="153"/>
      <c r="CB1" s="153"/>
      <c r="CC1" s="153"/>
      <c r="CD1" s="153"/>
      <c r="CE1" s="153"/>
      <c r="CF1" s="153"/>
      <c r="CG1" s="153"/>
      <c r="CH1" s="153"/>
      <c r="CI1" s="153"/>
      <c r="CJ1" s="153"/>
      <c r="CK1" s="153"/>
      <c r="CL1" s="153"/>
      <c r="CM1" s="153"/>
      <c r="CN1" s="153"/>
      <c r="CO1" s="153"/>
      <c r="CP1" s="153"/>
      <c r="CQ1" s="153"/>
      <c r="CR1" s="153"/>
      <c r="CS1" s="153"/>
      <c r="CT1" s="153"/>
      <c r="CU1" s="153"/>
      <c r="CV1" s="153"/>
      <c r="CW1" s="153"/>
      <c r="CX1" s="153"/>
      <c r="CY1" s="153"/>
      <c r="CZ1" s="153"/>
      <c r="DA1" s="153"/>
      <c r="DB1" s="153"/>
      <c r="DC1" s="153"/>
      <c r="DD1" s="153"/>
      <c r="DE1" s="153"/>
      <c r="DF1" s="153"/>
      <c r="DG1" s="153"/>
      <c r="DH1" s="153"/>
      <c r="DI1" s="153"/>
      <c r="DJ1" s="153"/>
      <c r="DK1" s="153"/>
      <c r="DL1" s="153"/>
      <c r="DM1" s="153"/>
      <c r="DN1" s="153"/>
      <c r="DO1" s="153"/>
      <c r="DP1" s="153"/>
      <c r="DQ1" s="153"/>
      <c r="DR1" s="153"/>
      <c r="DS1" s="153"/>
      <c r="DT1" s="153"/>
      <c r="DU1" s="153"/>
      <c r="DV1" s="153"/>
      <c r="DW1" s="153"/>
      <c r="DX1" s="153"/>
      <c r="DY1" s="153"/>
      <c r="DZ1" s="153"/>
      <c r="EA1" s="153"/>
      <c r="EB1" s="153"/>
      <c r="EC1" s="153"/>
      <c r="ED1" s="153"/>
      <c r="EE1" s="153"/>
      <c r="EF1" s="153"/>
      <c r="EG1" s="153"/>
      <c r="EH1" s="153"/>
      <c r="EI1" s="153"/>
      <c r="EJ1" s="153"/>
      <c r="EK1" s="153"/>
      <c r="EL1" s="153"/>
      <c r="EM1" s="153"/>
      <c r="EN1" s="153"/>
      <c r="EO1" s="153"/>
      <c r="EP1" s="153"/>
      <c r="EQ1" s="153"/>
      <c r="ER1" s="153"/>
      <c r="ES1" s="153"/>
      <c r="ET1" s="153"/>
      <c r="EU1" s="153"/>
      <c r="EV1" s="153"/>
      <c r="EW1" s="153"/>
      <c r="EX1" s="153"/>
      <c r="EY1" s="153"/>
      <c r="EZ1" s="153"/>
      <c r="FA1" s="153"/>
      <c r="FB1" s="153"/>
      <c r="FC1" s="153"/>
      <c r="FD1" s="153"/>
      <c r="FE1" s="153"/>
      <c r="FF1" s="153"/>
      <c r="FG1" s="153"/>
      <c r="FH1" s="153"/>
      <c r="FI1" s="153"/>
      <c r="FJ1" s="153"/>
      <c r="FK1" s="153"/>
      <c r="FL1" s="153"/>
      <c r="FM1" s="153"/>
      <c r="FN1" s="153"/>
      <c r="FO1" s="153"/>
      <c r="FP1" s="153"/>
      <c r="FQ1" s="153"/>
      <c r="FR1" s="153"/>
      <c r="FS1" s="153"/>
      <c r="FT1" s="153"/>
      <c r="FU1" s="153"/>
      <c r="FV1" s="153"/>
      <c r="FW1" s="153"/>
      <c r="FX1" s="153"/>
      <c r="FY1" s="153"/>
      <c r="FZ1" s="153"/>
      <c r="GA1" s="153"/>
      <c r="GB1" s="153"/>
      <c r="GC1" s="153"/>
      <c r="GD1" s="153"/>
      <c r="GE1" s="153"/>
      <c r="GF1" s="153"/>
      <c r="GG1" s="153"/>
      <c r="GH1" s="153"/>
      <c r="GI1" s="153"/>
      <c r="GJ1" s="153"/>
      <c r="GK1" s="153"/>
      <c r="GL1" s="153"/>
      <c r="GM1" s="153"/>
      <c r="GN1" s="153"/>
      <c r="GO1" s="153"/>
      <c r="GP1" s="153"/>
      <c r="GQ1" s="153"/>
      <c r="GR1" s="153"/>
      <c r="GS1" s="153"/>
      <c r="GT1" s="153"/>
      <c r="GU1" s="153"/>
      <c r="GV1" s="153"/>
      <c r="GW1" s="153"/>
      <c r="GX1" s="153"/>
      <c r="GY1" s="153"/>
      <c r="GZ1" s="153"/>
      <c r="HA1" s="153"/>
      <c r="HB1" s="153"/>
      <c r="HC1" s="153"/>
      <c r="HD1" s="153"/>
      <c r="HE1" s="153"/>
      <c r="HF1" s="153"/>
      <c r="HG1" s="153"/>
      <c r="HH1" s="153"/>
      <c r="HI1" s="153"/>
      <c r="HJ1" s="153"/>
      <c r="HK1" s="153"/>
      <c r="HL1" s="153"/>
    </row>
    <row r="2" spans="1:235" s="149" customFormat="1" ht="42.75" customHeight="1">
      <c r="A2" s="261" t="s">
        <v>1</v>
      </c>
      <c r="B2" s="261"/>
      <c r="C2" s="261"/>
      <c r="D2" s="26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23"/>
      <c r="HO2" s="123"/>
      <c r="HP2" s="123"/>
      <c r="HQ2" s="123"/>
      <c r="HR2" s="123"/>
      <c r="HS2" s="123"/>
      <c r="HT2" s="123"/>
      <c r="HU2" s="123"/>
      <c r="HV2" s="123"/>
      <c r="HW2" s="123"/>
      <c r="HX2" s="123"/>
      <c r="HY2" s="123"/>
      <c r="HZ2" s="123"/>
      <c r="IA2" s="123"/>
    </row>
    <row r="3" spans="1:221" s="6" customFormat="1" ht="20.25" customHeight="1">
      <c r="A3" s="231" t="s">
        <v>266</v>
      </c>
      <c r="B3" s="154"/>
      <c r="C3" s="154"/>
      <c r="D3" s="155" t="s">
        <v>2</v>
      </c>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0"/>
      <c r="HB3" s="170"/>
      <c r="HC3" s="170"/>
      <c r="HD3" s="170"/>
      <c r="HE3" s="170"/>
      <c r="HF3" s="170"/>
      <c r="HG3" s="170"/>
      <c r="HH3" s="170"/>
      <c r="HI3" s="170"/>
      <c r="HJ3" s="170"/>
      <c r="HK3" s="170"/>
      <c r="HL3" s="170"/>
      <c r="HM3" s="170"/>
    </row>
    <row r="4" spans="1:221" s="6" customFormat="1" ht="32.25" customHeight="1">
      <c r="A4" s="262" t="s">
        <v>3</v>
      </c>
      <c r="B4" s="263"/>
      <c r="C4" s="263" t="s">
        <v>4</v>
      </c>
      <c r="D4" s="264"/>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row>
    <row r="5" spans="1:221" s="6" customFormat="1" ht="32.25" customHeight="1">
      <c r="A5" s="156" t="s">
        <v>5</v>
      </c>
      <c r="B5" s="157" t="s">
        <v>6</v>
      </c>
      <c r="C5" s="157" t="s">
        <v>5</v>
      </c>
      <c r="D5" s="158" t="s">
        <v>6</v>
      </c>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c r="BD5" s="141"/>
      <c r="BE5" s="141"/>
      <c r="BF5" s="141"/>
      <c r="BG5" s="141"/>
      <c r="BH5" s="141"/>
      <c r="BI5" s="141"/>
      <c r="BJ5" s="141"/>
      <c r="BK5" s="141"/>
      <c r="BL5" s="141"/>
      <c r="BM5" s="141"/>
      <c r="BN5" s="141"/>
      <c r="BO5" s="141"/>
      <c r="BP5" s="141"/>
      <c r="BQ5" s="141"/>
      <c r="BR5" s="141"/>
      <c r="BS5" s="141"/>
      <c r="BT5" s="141"/>
      <c r="BU5" s="141"/>
      <c r="BV5" s="141"/>
      <c r="BW5" s="141"/>
      <c r="BX5" s="141"/>
      <c r="BY5" s="141"/>
      <c r="BZ5" s="141"/>
      <c r="CA5" s="141"/>
      <c r="CB5" s="141"/>
      <c r="CC5" s="141"/>
      <c r="CD5" s="141"/>
      <c r="CE5" s="141"/>
      <c r="CF5" s="141"/>
      <c r="CG5" s="141"/>
      <c r="CH5" s="141"/>
      <c r="CI5" s="141"/>
      <c r="CJ5" s="141"/>
      <c r="CK5" s="141"/>
      <c r="CL5" s="141"/>
      <c r="CM5" s="141"/>
      <c r="CN5" s="141"/>
      <c r="CO5" s="141"/>
      <c r="CP5" s="141"/>
      <c r="CQ5" s="141"/>
      <c r="CR5" s="141"/>
      <c r="CS5" s="141"/>
      <c r="CT5" s="141"/>
      <c r="CU5" s="141"/>
      <c r="CV5" s="141"/>
      <c r="CW5" s="141"/>
      <c r="CX5" s="141"/>
      <c r="CY5" s="141"/>
      <c r="CZ5" s="141"/>
      <c r="DA5" s="141"/>
      <c r="DB5" s="141"/>
      <c r="DC5" s="141"/>
      <c r="DD5" s="141"/>
      <c r="DE5" s="141"/>
      <c r="DF5" s="141"/>
      <c r="DG5" s="141"/>
      <c r="DH5" s="141"/>
      <c r="DI5" s="141"/>
      <c r="DJ5" s="141"/>
      <c r="DK5" s="141"/>
      <c r="DL5" s="141"/>
      <c r="DM5" s="141"/>
      <c r="DN5" s="141"/>
      <c r="DO5" s="141"/>
      <c r="DP5" s="141"/>
      <c r="DQ5" s="141"/>
      <c r="DR5" s="141"/>
      <c r="DS5" s="141"/>
      <c r="DT5" s="141"/>
      <c r="DU5" s="141"/>
      <c r="DV5" s="141"/>
      <c r="DW5" s="141"/>
      <c r="DX5" s="141"/>
      <c r="DY5" s="143"/>
      <c r="DZ5" s="143"/>
      <c r="EA5" s="143"/>
      <c r="EB5" s="143"/>
      <c r="EC5" s="143"/>
      <c r="ED5" s="143"/>
      <c r="EE5" s="143"/>
      <c r="EF5" s="143"/>
      <c r="EG5" s="143"/>
      <c r="EH5" s="143"/>
      <c r="EI5" s="143"/>
      <c r="EJ5" s="143"/>
      <c r="EK5" s="143"/>
      <c r="EL5" s="143"/>
      <c r="EM5" s="143"/>
      <c r="EN5" s="143"/>
      <c r="EO5" s="143"/>
      <c r="EP5" s="143"/>
      <c r="EQ5" s="143"/>
      <c r="ER5" s="143"/>
      <c r="ES5" s="143"/>
      <c r="ET5" s="143"/>
      <c r="EU5" s="143"/>
      <c r="EV5" s="143"/>
      <c r="EW5" s="143"/>
      <c r="EX5" s="143"/>
      <c r="EY5" s="143"/>
      <c r="EZ5" s="143"/>
      <c r="FA5" s="143"/>
      <c r="FB5" s="143"/>
      <c r="FC5" s="143"/>
      <c r="FD5" s="143"/>
      <c r="FE5" s="143"/>
      <c r="FF5" s="143"/>
      <c r="FG5" s="143"/>
      <c r="FH5" s="143"/>
      <c r="FI5" s="143"/>
      <c r="FJ5" s="143"/>
      <c r="FK5" s="143"/>
      <c r="FL5" s="143"/>
      <c r="FM5" s="143"/>
      <c r="FN5" s="143"/>
      <c r="FO5" s="143"/>
      <c r="FP5" s="143"/>
      <c r="FQ5" s="143"/>
      <c r="FR5" s="143"/>
      <c r="FS5" s="143"/>
      <c r="FT5" s="143"/>
      <c r="FU5" s="143"/>
      <c r="FV5" s="143"/>
      <c r="FW5" s="143"/>
      <c r="FX5" s="143"/>
      <c r="FY5" s="143"/>
      <c r="FZ5" s="143"/>
      <c r="GA5" s="143"/>
      <c r="GB5" s="143"/>
      <c r="GC5" s="143"/>
      <c r="GD5" s="143"/>
      <c r="GE5" s="143"/>
      <c r="GF5" s="143"/>
      <c r="GG5" s="143"/>
      <c r="GH5" s="143"/>
      <c r="GI5" s="143"/>
      <c r="GJ5" s="143"/>
      <c r="GK5" s="143"/>
      <c r="GL5" s="143"/>
      <c r="GM5" s="143"/>
      <c r="GN5" s="143"/>
      <c r="GO5" s="143"/>
      <c r="GP5" s="143"/>
      <c r="GQ5" s="143"/>
      <c r="GR5" s="143"/>
      <c r="GS5" s="143"/>
      <c r="GT5" s="143"/>
      <c r="GU5" s="143"/>
      <c r="GV5" s="143"/>
      <c r="GW5" s="143"/>
      <c r="GX5" s="143"/>
      <c r="GY5" s="143"/>
      <c r="GZ5" s="143"/>
      <c r="HA5" s="143"/>
      <c r="HB5" s="143"/>
      <c r="HC5" s="143"/>
      <c r="HD5" s="143"/>
      <c r="HE5" s="143"/>
      <c r="HF5" s="143"/>
      <c r="HG5" s="143"/>
      <c r="HH5" s="143"/>
      <c r="HI5" s="143"/>
      <c r="HJ5" s="143"/>
      <c r="HK5" s="143"/>
      <c r="HL5" s="143"/>
      <c r="HM5" s="143"/>
    </row>
    <row r="6" spans="1:235" s="150" customFormat="1" ht="32.25" customHeight="1">
      <c r="A6" s="159" t="s">
        <v>7</v>
      </c>
      <c r="B6" s="226">
        <v>41911494.16</v>
      </c>
      <c r="C6" s="179" t="s">
        <v>8</v>
      </c>
      <c r="D6" s="229">
        <v>0</v>
      </c>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143"/>
      <c r="GA6" s="143"/>
      <c r="GB6" s="143"/>
      <c r="GC6" s="143"/>
      <c r="GD6" s="143"/>
      <c r="GE6" s="143"/>
      <c r="GF6" s="143"/>
      <c r="GG6" s="143"/>
      <c r="GH6" s="143"/>
      <c r="GI6" s="143"/>
      <c r="GJ6" s="143"/>
      <c r="GK6" s="143"/>
      <c r="GL6" s="143"/>
      <c r="GM6" s="143"/>
      <c r="GN6" s="143"/>
      <c r="GO6" s="143"/>
      <c r="GP6" s="143"/>
      <c r="GQ6" s="143"/>
      <c r="GR6" s="143"/>
      <c r="GS6" s="143"/>
      <c r="GT6" s="143"/>
      <c r="GU6" s="143"/>
      <c r="GV6" s="143"/>
      <c r="GW6" s="143"/>
      <c r="GX6" s="143"/>
      <c r="GY6" s="143"/>
      <c r="GZ6" s="143"/>
      <c r="HA6" s="143"/>
      <c r="HB6" s="143"/>
      <c r="HC6" s="143"/>
      <c r="HD6" s="143"/>
      <c r="HE6" s="143"/>
      <c r="HF6" s="143"/>
      <c r="HG6" s="143"/>
      <c r="HH6" s="143"/>
      <c r="HI6" s="143"/>
      <c r="HJ6" s="143"/>
      <c r="HK6" s="143"/>
      <c r="HL6" s="143"/>
      <c r="HM6" s="143"/>
      <c r="HN6" s="123"/>
      <c r="HO6" s="123"/>
      <c r="HP6" s="123"/>
      <c r="HQ6" s="123"/>
      <c r="HR6" s="123"/>
      <c r="HS6" s="123"/>
      <c r="HT6" s="123"/>
      <c r="HU6" s="123"/>
      <c r="HV6" s="123"/>
      <c r="HW6" s="123"/>
      <c r="HX6" s="123"/>
      <c r="HY6" s="123"/>
      <c r="HZ6" s="123"/>
      <c r="IA6" s="123"/>
    </row>
    <row r="7" spans="1:235" s="150" customFormat="1" ht="32.25" customHeight="1">
      <c r="A7" s="159" t="s">
        <v>9</v>
      </c>
      <c r="B7" s="226">
        <v>0</v>
      </c>
      <c r="C7" s="161" t="s">
        <v>10</v>
      </c>
      <c r="D7" s="229">
        <v>0</v>
      </c>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1"/>
      <c r="CH7" s="141"/>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3"/>
      <c r="DZ7" s="143"/>
      <c r="EA7" s="143"/>
      <c r="EB7" s="143"/>
      <c r="EC7" s="143"/>
      <c r="ED7" s="143"/>
      <c r="EE7" s="143"/>
      <c r="EF7" s="143"/>
      <c r="EG7" s="143"/>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3"/>
      <c r="FZ7" s="143"/>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23"/>
      <c r="HO7" s="123"/>
      <c r="HP7" s="123"/>
      <c r="HQ7" s="123"/>
      <c r="HR7" s="123"/>
      <c r="HS7" s="123"/>
      <c r="HT7" s="123"/>
      <c r="HU7" s="123"/>
      <c r="HV7" s="123"/>
      <c r="HW7" s="123"/>
      <c r="HX7" s="123"/>
      <c r="HY7" s="123"/>
      <c r="HZ7" s="123"/>
      <c r="IA7" s="123"/>
    </row>
    <row r="8" spans="1:235" s="150" customFormat="1" ht="32.25" customHeight="1">
      <c r="A8" s="159" t="s">
        <v>11</v>
      </c>
      <c r="B8" s="226">
        <v>0</v>
      </c>
      <c r="C8" s="161" t="s">
        <v>12</v>
      </c>
      <c r="D8" s="229">
        <v>39184226.21</v>
      </c>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3"/>
      <c r="DZ8" s="143"/>
      <c r="EA8" s="143"/>
      <c r="EB8" s="143"/>
      <c r="EC8" s="143"/>
      <c r="ED8" s="143"/>
      <c r="EE8" s="143"/>
      <c r="EF8" s="143"/>
      <c r="EG8" s="143"/>
      <c r="EH8" s="143"/>
      <c r="EI8" s="143"/>
      <c r="EJ8" s="143"/>
      <c r="EK8" s="143"/>
      <c r="EL8" s="143"/>
      <c r="EM8" s="143"/>
      <c r="EN8" s="143"/>
      <c r="EO8" s="143"/>
      <c r="EP8" s="143"/>
      <c r="EQ8" s="143"/>
      <c r="ER8" s="143"/>
      <c r="ES8" s="143"/>
      <c r="ET8" s="143"/>
      <c r="EU8" s="143"/>
      <c r="EV8" s="143"/>
      <c r="EW8" s="143"/>
      <c r="EX8" s="143"/>
      <c r="EY8" s="143"/>
      <c r="EZ8" s="143"/>
      <c r="FA8" s="143"/>
      <c r="FB8" s="143"/>
      <c r="FC8" s="143"/>
      <c r="FD8" s="143"/>
      <c r="FE8" s="143"/>
      <c r="FF8" s="143"/>
      <c r="FG8" s="143"/>
      <c r="FH8" s="143"/>
      <c r="FI8" s="143"/>
      <c r="FJ8" s="143"/>
      <c r="FK8" s="143"/>
      <c r="FL8" s="143"/>
      <c r="FM8" s="143"/>
      <c r="FN8" s="143"/>
      <c r="FO8" s="143"/>
      <c r="FP8" s="143"/>
      <c r="FQ8" s="143"/>
      <c r="FR8" s="143"/>
      <c r="FS8" s="143"/>
      <c r="FT8" s="143"/>
      <c r="FU8" s="143"/>
      <c r="FV8" s="143"/>
      <c r="FW8" s="143"/>
      <c r="FX8" s="143"/>
      <c r="FY8" s="143"/>
      <c r="FZ8" s="143"/>
      <c r="GA8" s="143"/>
      <c r="GB8" s="143"/>
      <c r="GC8" s="143"/>
      <c r="GD8" s="143"/>
      <c r="GE8" s="143"/>
      <c r="GF8" s="143"/>
      <c r="GG8" s="143"/>
      <c r="GH8" s="143"/>
      <c r="GI8" s="143"/>
      <c r="GJ8" s="143"/>
      <c r="GK8" s="143"/>
      <c r="GL8" s="143"/>
      <c r="GM8" s="143"/>
      <c r="GN8" s="143"/>
      <c r="GO8" s="143"/>
      <c r="GP8" s="143"/>
      <c r="GQ8" s="143"/>
      <c r="GR8" s="143"/>
      <c r="GS8" s="143"/>
      <c r="GT8" s="143"/>
      <c r="GU8" s="143"/>
      <c r="GV8" s="143"/>
      <c r="GW8" s="143"/>
      <c r="GX8" s="143"/>
      <c r="GY8" s="143"/>
      <c r="GZ8" s="143"/>
      <c r="HA8" s="143"/>
      <c r="HB8" s="143"/>
      <c r="HC8" s="143"/>
      <c r="HD8" s="143"/>
      <c r="HE8" s="143"/>
      <c r="HF8" s="143"/>
      <c r="HG8" s="143"/>
      <c r="HH8" s="143"/>
      <c r="HI8" s="143"/>
      <c r="HJ8" s="143"/>
      <c r="HK8" s="143"/>
      <c r="HL8" s="143"/>
      <c r="HM8" s="143"/>
      <c r="HN8" s="123"/>
      <c r="HO8" s="123"/>
      <c r="HP8" s="123"/>
      <c r="HQ8" s="123"/>
      <c r="HR8" s="123"/>
      <c r="HS8" s="123"/>
      <c r="HT8" s="123"/>
      <c r="HU8" s="123"/>
      <c r="HV8" s="123"/>
      <c r="HW8" s="123"/>
      <c r="HX8" s="123"/>
      <c r="HY8" s="123"/>
      <c r="HZ8" s="123"/>
      <c r="IA8" s="123"/>
    </row>
    <row r="9" spans="1:235" s="150" customFormat="1" ht="32.25" customHeight="1">
      <c r="A9" s="159" t="s">
        <v>13</v>
      </c>
      <c r="B9" s="226">
        <v>400000</v>
      </c>
      <c r="C9" s="161" t="s">
        <v>14</v>
      </c>
      <c r="D9" s="229">
        <v>0</v>
      </c>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23"/>
      <c r="HO9" s="123"/>
      <c r="HP9" s="123"/>
      <c r="HQ9" s="123"/>
      <c r="HR9" s="123"/>
      <c r="HS9" s="123"/>
      <c r="HT9" s="123"/>
      <c r="HU9" s="123"/>
      <c r="HV9" s="123"/>
      <c r="HW9" s="123"/>
      <c r="HX9" s="123"/>
      <c r="HY9" s="123"/>
      <c r="HZ9" s="123"/>
      <c r="IA9" s="123"/>
    </row>
    <row r="10" spans="1:235" s="150" customFormat="1" ht="32.25" customHeight="1">
      <c r="A10" s="159" t="s">
        <v>15</v>
      </c>
      <c r="B10" s="226">
        <v>0</v>
      </c>
      <c r="C10" s="161" t="s">
        <v>16</v>
      </c>
      <c r="D10" s="229">
        <v>0</v>
      </c>
      <c r="E10" s="141"/>
      <c r="F10" s="141"/>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41"/>
      <c r="BE10" s="141"/>
      <c r="BF10" s="141"/>
      <c r="BG10" s="141"/>
      <c r="BH10" s="141"/>
      <c r="BI10" s="141"/>
      <c r="BJ10" s="141"/>
      <c r="BK10" s="141"/>
      <c r="BL10" s="141"/>
      <c r="BM10" s="141"/>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41"/>
      <c r="DK10" s="141"/>
      <c r="DL10" s="141"/>
      <c r="DM10" s="141"/>
      <c r="DN10" s="141"/>
      <c r="DO10" s="141"/>
      <c r="DP10" s="141"/>
      <c r="DQ10" s="141"/>
      <c r="DR10" s="141"/>
      <c r="DS10" s="141"/>
      <c r="DT10" s="141"/>
      <c r="DU10" s="141"/>
      <c r="DV10" s="141"/>
      <c r="DW10" s="141"/>
      <c r="DX10" s="141"/>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23"/>
      <c r="HO10" s="123"/>
      <c r="HP10" s="123"/>
      <c r="HQ10" s="123"/>
      <c r="HR10" s="123"/>
      <c r="HS10" s="123"/>
      <c r="HT10" s="123"/>
      <c r="HU10" s="123"/>
      <c r="HV10" s="123"/>
      <c r="HW10" s="123"/>
      <c r="HX10" s="123"/>
      <c r="HY10" s="123"/>
      <c r="HZ10" s="123"/>
      <c r="IA10" s="123"/>
    </row>
    <row r="11" spans="1:235" s="150" customFormat="1" ht="32.25" customHeight="1">
      <c r="A11" s="159" t="s">
        <v>17</v>
      </c>
      <c r="B11" s="226">
        <v>0</v>
      </c>
      <c r="C11" s="161" t="s">
        <v>18</v>
      </c>
      <c r="D11" s="229">
        <v>3822233.62</v>
      </c>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c r="AH11" s="141"/>
      <c r="AI11" s="141"/>
      <c r="AJ11" s="141"/>
      <c r="AK11" s="141"/>
      <c r="AL11" s="141"/>
      <c r="AM11" s="141"/>
      <c r="AN11" s="141"/>
      <c r="AO11" s="141"/>
      <c r="AP11" s="141"/>
      <c r="AQ11" s="141"/>
      <c r="AR11" s="141"/>
      <c r="AS11" s="141"/>
      <c r="AT11" s="141"/>
      <c r="AU11" s="141"/>
      <c r="AV11" s="141"/>
      <c r="AW11" s="141"/>
      <c r="AX11" s="141"/>
      <c r="AY11" s="141"/>
      <c r="AZ11" s="141"/>
      <c r="BA11" s="141"/>
      <c r="BB11" s="141"/>
      <c r="BC11" s="141"/>
      <c r="BD11" s="141"/>
      <c r="BE11" s="141"/>
      <c r="BF11" s="141"/>
      <c r="BG11" s="141"/>
      <c r="BH11" s="141"/>
      <c r="BI11" s="141"/>
      <c r="BJ11" s="141"/>
      <c r="BK11" s="141"/>
      <c r="BL11" s="141"/>
      <c r="BM11" s="141"/>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23"/>
      <c r="HO11" s="123"/>
      <c r="HP11" s="123"/>
      <c r="HQ11" s="123"/>
      <c r="HR11" s="123"/>
      <c r="HS11" s="123"/>
      <c r="HT11" s="123"/>
      <c r="HU11" s="123"/>
      <c r="HV11" s="123"/>
      <c r="HW11" s="123"/>
      <c r="HX11" s="123"/>
      <c r="HY11" s="123"/>
      <c r="HZ11" s="123"/>
      <c r="IA11" s="123"/>
    </row>
    <row r="12" spans="1:235" s="150" customFormat="1" ht="32.25" customHeight="1">
      <c r="A12" s="159" t="s">
        <v>19</v>
      </c>
      <c r="B12" s="226">
        <v>0</v>
      </c>
      <c r="C12" s="161" t="s">
        <v>20</v>
      </c>
      <c r="D12" s="229">
        <v>1760149.98</v>
      </c>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1"/>
      <c r="DQ12" s="141"/>
      <c r="DR12" s="141"/>
      <c r="DS12" s="141"/>
      <c r="DT12" s="141"/>
      <c r="DU12" s="141"/>
      <c r="DV12" s="141"/>
      <c r="DW12" s="141"/>
      <c r="DX12" s="141"/>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23"/>
      <c r="HO12" s="123"/>
      <c r="HP12" s="123"/>
      <c r="HQ12" s="123"/>
      <c r="HR12" s="123"/>
      <c r="HS12" s="123"/>
      <c r="HT12" s="123"/>
      <c r="HU12" s="123"/>
      <c r="HV12" s="123"/>
      <c r="HW12" s="123"/>
      <c r="HX12" s="123"/>
      <c r="HY12" s="123"/>
      <c r="HZ12" s="123"/>
      <c r="IA12" s="123"/>
    </row>
    <row r="13" spans="1:235" s="150" customFormat="1" ht="32.25" customHeight="1">
      <c r="A13" s="159" t="s">
        <v>21</v>
      </c>
      <c r="B13" s="227">
        <v>0</v>
      </c>
      <c r="C13" s="162" t="s">
        <v>22</v>
      </c>
      <c r="D13" s="229">
        <v>0</v>
      </c>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72"/>
      <c r="DZ13" s="172"/>
      <c r="EA13" s="172"/>
      <c r="EB13" s="172"/>
      <c r="EC13" s="172"/>
      <c r="ED13" s="172"/>
      <c r="EE13" s="172"/>
      <c r="EF13" s="172"/>
      <c r="EG13" s="172"/>
      <c r="EH13" s="172"/>
      <c r="EI13" s="172"/>
      <c r="EJ13" s="172"/>
      <c r="EK13" s="172"/>
      <c r="EL13" s="172"/>
      <c r="EM13" s="172"/>
      <c r="EN13" s="172"/>
      <c r="EO13" s="172"/>
      <c r="EP13" s="172"/>
      <c r="EQ13" s="172"/>
      <c r="ER13" s="172"/>
      <c r="ES13" s="172"/>
      <c r="ET13" s="172"/>
      <c r="EU13" s="172"/>
      <c r="EV13" s="172"/>
      <c r="EW13" s="172"/>
      <c r="EX13" s="172"/>
      <c r="EY13" s="172"/>
      <c r="EZ13" s="172"/>
      <c r="FA13" s="172"/>
      <c r="FB13" s="172"/>
      <c r="FC13" s="172"/>
      <c r="FD13" s="172"/>
      <c r="FE13" s="172"/>
      <c r="FF13" s="172"/>
      <c r="FG13" s="172"/>
      <c r="FH13" s="172"/>
      <c r="FI13" s="172"/>
      <c r="FJ13" s="172"/>
      <c r="FK13" s="172"/>
      <c r="FL13" s="172"/>
      <c r="FM13" s="172"/>
      <c r="FN13" s="172"/>
      <c r="FO13" s="172"/>
      <c r="FP13" s="172"/>
      <c r="FQ13" s="172"/>
      <c r="FR13" s="172"/>
      <c r="FS13" s="172"/>
      <c r="FT13" s="172"/>
      <c r="FU13" s="172"/>
      <c r="FV13" s="172"/>
      <c r="FW13" s="172"/>
      <c r="FX13" s="172"/>
      <c r="FY13" s="172"/>
      <c r="FZ13" s="172"/>
      <c r="GA13" s="172"/>
      <c r="GB13" s="172"/>
      <c r="GC13" s="172"/>
      <c r="GD13" s="172"/>
      <c r="GE13" s="172"/>
      <c r="GF13" s="172"/>
      <c r="GG13" s="172"/>
      <c r="GH13" s="172"/>
      <c r="GI13" s="172"/>
      <c r="GJ13" s="172"/>
      <c r="GK13" s="172"/>
      <c r="GL13" s="172"/>
      <c r="GM13" s="172"/>
      <c r="GN13" s="172"/>
      <c r="GO13" s="172"/>
      <c r="GP13" s="172"/>
      <c r="GQ13" s="172"/>
      <c r="GR13" s="172"/>
      <c r="GS13" s="172"/>
      <c r="GT13" s="172"/>
      <c r="GU13" s="172"/>
      <c r="GV13" s="172"/>
      <c r="GW13" s="172"/>
      <c r="GX13" s="172"/>
      <c r="GY13" s="172"/>
      <c r="GZ13" s="172"/>
      <c r="HA13" s="172"/>
      <c r="HB13" s="172"/>
      <c r="HC13" s="172"/>
      <c r="HD13" s="172"/>
      <c r="HE13" s="172"/>
      <c r="HF13" s="172"/>
      <c r="HG13" s="172"/>
      <c r="HH13" s="172"/>
      <c r="HI13" s="172"/>
      <c r="HJ13" s="172"/>
      <c r="HK13" s="172"/>
      <c r="HL13" s="172"/>
      <c r="HM13" s="172"/>
      <c r="HN13" s="123"/>
      <c r="HO13" s="123"/>
      <c r="HP13" s="123"/>
      <c r="HQ13" s="123"/>
      <c r="HR13" s="123"/>
      <c r="HS13" s="123"/>
      <c r="HT13" s="123"/>
      <c r="HU13" s="123"/>
      <c r="HV13" s="123"/>
      <c r="HW13" s="123"/>
      <c r="HX13" s="123"/>
      <c r="HY13" s="123"/>
      <c r="HZ13" s="123"/>
      <c r="IA13" s="123"/>
    </row>
    <row r="14" spans="1:235" s="150" customFormat="1" ht="32.25" customHeight="1">
      <c r="A14" s="159" t="s">
        <v>23</v>
      </c>
      <c r="B14" s="227">
        <v>535354.33</v>
      </c>
      <c r="C14" s="162" t="s">
        <v>24</v>
      </c>
      <c r="D14" s="229">
        <v>0</v>
      </c>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72"/>
      <c r="DZ14" s="172"/>
      <c r="EA14" s="172"/>
      <c r="EB14" s="172"/>
      <c r="EC14" s="172"/>
      <c r="ED14" s="172"/>
      <c r="EE14" s="172"/>
      <c r="EF14" s="172"/>
      <c r="EG14" s="172"/>
      <c r="EH14" s="172"/>
      <c r="EI14" s="172"/>
      <c r="EJ14" s="172"/>
      <c r="EK14" s="172"/>
      <c r="EL14" s="172"/>
      <c r="EM14" s="172"/>
      <c r="EN14" s="172"/>
      <c r="EO14" s="172"/>
      <c r="EP14" s="172"/>
      <c r="EQ14" s="172"/>
      <c r="ER14" s="172"/>
      <c r="ES14" s="172"/>
      <c r="ET14" s="172"/>
      <c r="EU14" s="172"/>
      <c r="EV14" s="172"/>
      <c r="EW14" s="172"/>
      <c r="EX14" s="172"/>
      <c r="EY14" s="172"/>
      <c r="EZ14" s="172"/>
      <c r="FA14" s="172"/>
      <c r="FB14" s="172"/>
      <c r="FC14" s="172"/>
      <c r="FD14" s="172"/>
      <c r="FE14" s="172"/>
      <c r="FF14" s="172"/>
      <c r="FG14" s="172"/>
      <c r="FH14" s="172"/>
      <c r="FI14" s="172"/>
      <c r="FJ14" s="172"/>
      <c r="FK14" s="172"/>
      <c r="FL14" s="172"/>
      <c r="FM14" s="172"/>
      <c r="FN14" s="172"/>
      <c r="FO14" s="172"/>
      <c r="FP14" s="172"/>
      <c r="FQ14" s="172"/>
      <c r="FR14" s="172"/>
      <c r="FS14" s="172"/>
      <c r="FT14" s="172"/>
      <c r="FU14" s="172"/>
      <c r="FV14" s="172"/>
      <c r="FW14" s="172"/>
      <c r="FX14" s="172"/>
      <c r="FY14" s="172"/>
      <c r="FZ14" s="172"/>
      <c r="GA14" s="172"/>
      <c r="GB14" s="172"/>
      <c r="GC14" s="172"/>
      <c r="GD14" s="172"/>
      <c r="GE14" s="172"/>
      <c r="GF14" s="172"/>
      <c r="GG14" s="172"/>
      <c r="GH14" s="172"/>
      <c r="GI14" s="172"/>
      <c r="GJ14" s="172"/>
      <c r="GK14" s="172"/>
      <c r="GL14" s="172"/>
      <c r="GM14" s="172"/>
      <c r="GN14" s="172"/>
      <c r="GO14" s="172"/>
      <c r="GP14" s="172"/>
      <c r="GQ14" s="172"/>
      <c r="GR14" s="172"/>
      <c r="GS14" s="172"/>
      <c r="GT14" s="172"/>
      <c r="GU14" s="172"/>
      <c r="GV14" s="172"/>
      <c r="GW14" s="172"/>
      <c r="GX14" s="172"/>
      <c r="GY14" s="172"/>
      <c r="GZ14" s="172"/>
      <c r="HA14" s="172"/>
      <c r="HB14" s="172"/>
      <c r="HC14" s="172"/>
      <c r="HD14" s="172"/>
      <c r="HE14" s="172"/>
      <c r="HF14" s="172"/>
      <c r="HG14" s="172"/>
      <c r="HH14" s="172"/>
      <c r="HI14" s="172"/>
      <c r="HJ14" s="172"/>
      <c r="HK14" s="172"/>
      <c r="HL14" s="172"/>
      <c r="HM14" s="172"/>
      <c r="HN14" s="123"/>
      <c r="HO14" s="123"/>
      <c r="HP14" s="123"/>
      <c r="HQ14" s="123"/>
      <c r="HR14" s="123"/>
      <c r="HS14" s="123"/>
      <c r="HT14" s="123"/>
      <c r="HU14" s="123"/>
      <c r="HV14" s="123"/>
      <c r="HW14" s="123"/>
      <c r="HX14" s="123"/>
      <c r="HY14" s="123"/>
      <c r="HZ14" s="123"/>
      <c r="IA14" s="123"/>
    </row>
    <row r="15" spans="1:235" s="150" customFormat="1" ht="32.25" customHeight="1">
      <c r="A15" s="163"/>
      <c r="B15" s="192"/>
      <c r="C15" s="162" t="s">
        <v>25</v>
      </c>
      <c r="D15" s="229">
        <v>0</v>
      </c>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c r="CA15" s="122"/>
      <c r="CB15" s="122"/>
      <c r="CC15" s="122"/>
      <c r="CD15" s="122"/>
      <c r="CE15" s="122"/>
      <c r="CF15" s="122"/>
      <c r="CG15" s="122"/>
      <c r="CH15" s="122"/>
      <c r="CI15" s="122"/>
      <c r="CJ15" s="122"/>
      <c r="CK15" s="122"/>
      <c r="CL15" s="122"/>
      <c r="CM15" s="122"/>
      <c r="CN15" s="122"/>
      <c r="CO15" s="122"/>
      <c r="CP15" s="122"/>
      <c r="CQ15" s="122"/>
      <c r="CR15" s="122"/>
      <c r="CS15" s="122"/>
      <c r="CT15" s="122"/>
      <c r="CU15" s="122"/>
      <c r="CV15" s="122"/>
      <c r="CW15" s="122"/>
      <c r="CX15" s="122"/>
      <c r="CY15" s="122"/>
      <c r="CZ15" s="122"/>
      <c r="DA15" s="122"/>
      <c r="DB15" s="122"/>
      <c r="DC15" s="122"/>
      <c r="DD15" s="122"/>
      <c r="DE15" s="122"/>
      <c r="DF15" s="122"/>
      <c r="DG15" s="122"/>
      <c r="DH15" s="122"/>
      <c r="DI15" s="122"/>
      <c r="DJ15" s="122"/>
      <c r="DK15" s="122"/>
      <c r="DL15" s="122"/>
      <c r="DM15" s="122"/>
      <c r="DN15" s="122"/>
      <c r="DO15" s="122"/>
      <c r="DP15" s="122"/>
      <c r="DQ15" s="122"/>
      <c r="DR15" s="122"/>
      <c r="DS15" s="122"/>
      <c r="DT15" s="122"/>
      <c r="DU15" s="122"/>
      <c r="DV15" s="122"/>
      <c r="DW15" s="122"/>
      <c r="DX15" s="12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72"/>
      <c r="EY15" s="172"/>
      <c r="EZ15" s="172"/>
      <c r="FA15" s="172"/>
      <c r="FB15" s="172"/>
      <c r="FC15" s="172"/>
      <c r="FD15" s="172"/>
      <c r="FE15" s="172"/>
      <c r="FF15" s="172"/>
      <c r="FG15" s="172"/>
      <c r="FH15" s="172"/>
      <c r="FI15" s="172"/>
      <c r="FJ15" s="172"/>
      <c r="FK15" s="172"/>
      <c r="FL15" s="172"/>
      <c r="FM15" s="172"/>
      <c r="FN15" s="172"/>
      <c r="FO15" s="172"/>
      <c r="FP15" s="172"/>
      <c r="FQ15" s="172"/>
      <c r="FR15" s="172"/>
      <c r="FS15" s="172"/>
      <c r="FT15" s="172"/>
      <c r="FU15" s="172"/>
      <c r="FV15" s="172"/>
      <c r="FW15" s="172"/>
      <c r="FX15" s="172"/>
      <c r="FY15" s="172"/>
      <c r="FZ15" s="172"/>
      <c r="GA15" s="172"/>
      <c r="GB15" s="172"/>
      <c r="GC15" s="172"/>
      <c r="GD15" s="172"/>
      <c r="GE15" s="172"/>
      <c r="GF15" s="172"/>
      <c r="GG15" s="172"/>
      <c r="GH15" s="172"/>
      <c r="GI15" s="172"/>
      <c r="GJ15" s="172"/>
      <c r="GK15" s="172"/>
      <c r="GL15" s="172"/>
      <c r="GM15" s="172"/>
      <c r="GN15" s="172"/>
      <c r="GO15" s="172"/>
      <c r="GP15" s="172"/>
      <c r="GQ15" s="172"/>
      <c r="GR15" s="172"/>
      <c r="GS15" s="172"/>
      <c r="GT15" s="172"/>
      <c r="GU15" s="172"/>
      <c r="GV15" s="172"/>
      <c r="GW15" s="172"/>
      <c r="GX15" s="172"/>
      <c r="GY15" s="172"/>
      <c r="GZ15" s="172"/>
      <c r="HA15" s="172"/>
      <c r="HB15" s="172"/>
      <c r="HC15" s="172"/>
      <c r="HD15" s="172"/>
      <c r="HE15" s="172"/>
      <c r="HF15" s="172"/>
      <c r="HG15" s="172"/>
      <c r="HH15" s="172"/>
      <c r="HI15" s="172"/>
      <c r="HJ15" s="172"/>
      <c r="HK15" s="172"/>
      <c r="HL15" s="172"/>
      <c r="HM15" s="172"/>
      <c r="HN15" s="123"/>
      <c r="HO15" s="123"/>
      <c r="HP15" s="123"/>
      <c r="HQ15" s="123"/>
      <c r="HR15" s="123"/>
      <c r="HS15" s="123"/>
      <c r="HT15" s="123"/>
      <c r="HU15" s="123"/>
      <c r="HV15" s="123"/>
      <c r="HW15" s="123"/>
      <c r="HX15" s="123"/>
      <c r="HY15" s="123"/>
      <c r="HZ15" s="123"/>
      <c r="IA15" s="123"/>
    </row>
    <row r="16" spans="1:235" s="150" customFormat="1" ht="32.25" customHeight="1">
      <c r="A16" s="164"/>
      <c r="B16" s="192"/>
      <c r="C16" s="162" t="s">
        <v>26</v>
      </c>
      <c r="D16" s="229">
        <v>0</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c r="EY16" s="172"/>
      <c r="EZ16" s="172"/>
      <c r="FA16" s="172"/>
      <c r="FB16" s="172"/>
      <c r="FC16" s="172"/>
      <c r="FD16" s="172"/>
      <c r="FE16" s="172"/>
      <c r="FF16" s="172"/>
      <c r="FG16" s="172"/>
      <c r="FH16" s="172"/>
      <c r="FI16" s="172"/>
      <c r="FJ16" s="172"/>
      <c r="FK16" s="172"/>
      <c r="FL16" s="172"/>
      <c r="FM16" s="172"/>
      <c r="FN16" s="172"/>
      <c r="FO16" s="172"/>
      <c r="FP16" s="172"/>
      <c r="FQ16" s="172"/>
      <c r="FR16" s="172"/>
      <c r="FS16" s="172"/>
      <c r="FT16" s="172"/>
      <c r="FU16" s="172"/>
      <c r="FV16" s="172"/>
      <c r="FW16" s="172"/>
      <c r="FX16" s="172"/>
      <c r="FY16" s="172"/>
      <c r="FZ16" s="172"/>
      <c r="GA16" s="172"/>
      <c r="GB16" s="172"/>
      <c r="GC16" s="172"/>
      <c r="GD16" s="172"/>
      <c r="GE16" s="172"/>
      <c r="GF16" s="172"/>
      <c r="GG16" s="172"/>
      <c r="GH16" s="172"/>
      <c r="GI16" s="172"/>
      <c r="GJ16" s="172"/>
      <c r="GK16" s="172"/>
      <c r="GL16" s="172"/>
      <c r="GM16" s="172"/>
      <c r="GN16" s="172"/>
      <c r="GO16" s="172"/>
      <c r="GP16" s="172"/>
      <c r="GQ16" s="172"/>
      <c r="GR16" s="172"/>
      <c r="GS16" s="172"/>
      <c r="GT16" s="172"/>
      <c r="GU16" s="172"/>
      <c r="GV16" s="172"/>
      <c r="GW16" s="172"/>
      <c r="GX16" s="172"/>
      <c r="GY16" s="172"/>
      <c r="GZ16" s="172"/>
      <c r="HA16" s="172"/>
      <c r="HB16" s="172"/>
      <c r="HC16" s="172"/>
      <c r="HD16" s="172"/>
      <c r="HE16" s="172"/>
      <c r="HF16" s="172"/>
      <c r="HG16" s="172"/>
      <c r="HH16" s="172"/>
      <c r="HI16" s="172"/>
      <c r="HJ16" s="172"/>
      <c r="HK16" s="172"/>
      <c r="HL16" s="172"/>
      <c r="HM16" s="172"/>
      <c r="HN16" s="123"/>
      <c r="HO16" s="123"/>
      <c r="HP16" s="123"/>
      <c r="HQ16" s="123"/>
      <c r="HR16" s="123"/>
      <c r="HS16" s="123"/>
      <c r="HT16" s="123"/>
      <c r="HU16" s="123"/>
      <c r="HV16" s="123"/>
      <c r="HW16" s="123"/>
      <c r="HX16" s="123"/>
      <c r="HY16" s="123"/>
      <c r="HZ16" s="123"/>
      <c r="IA16" s="123"/>
    </row>
    <row r="17" spans="1:4" ht="32.25" customHeight="1">
      <c r="A17" s="164"/>
      <c r="B17" s="192"/>
      <c r="C17" s="162" t="s">
        <v>27</v>
      </c>
      <c r="D17" s="229">
        <v>0</v>
      </c>
    </row>
    <row r="18" spans="1:4" ht="32.25" customHeight="1">
      <c r="A18" s="164"/>
      <c r="B18" s="191"/>
      <c r="C18" s="162" t="s">
        <v>28</v>
      </c>
      <c r="D18" s="229">
        <v>0</v>
      </c>
    </row>
    <row r="19" spans="1:4" ht="32.25" customHeight="1">
      <c r="A19" s="164"/>
      <c r="B19" s="191"/>
      <c r="C19" s="162" t="s">
        <v>29</v>
      </c>
      <c r="D19" s="229">
        <v>0</v>
      </c>
    </row>
    <row r="20" spans="1:4" ht="32.25" customHeight="1">
      <c r="A20" s="164"/>
      <c r="B20" s="191"/>
      <c r="C20" s="162" t="s">
        <v>30</v>
      </c>
      <c r="D20" s="229">
        <v>0</v>
      </c>
    </row>
    <row r="21" spans="1:4" ht="32.25" customHeight="1">
      <c r="A21" s="164"/>
      <c r="B21" s="191"/>
      <c r="C21" s="162" t="s">
        <v>31</v>
      </c>
      <c r="D21" s="229">
        <v>0</v>
      </c>
    </row>
    <row r="22" spans="1:4" ht="32.25" customHeight="1">
      <c r="A22" s="164"/>
      <c r="B22" s="191"/>
      <c r="C22" s="162" t="s">
        <v>32</v>
      </c>
      <c r="D22" s="229">
        <v>0</v>
      </c>
    </row>
    <row r="23" spans="1:4" ht="32.25" customHeight="1">
      <c r="A23" s="164"/>
      <c r="B23" s="191"/>
      <c r="C23" s="162" t="s">
        <v>33</v>
      </c>
      <c r="D23" s="229">
        <v>0</v>
      </c>
    </row>
    <row r="24" spans="1:4" ht="32.25" customHeight="1">
      <c r="A24" s="164"/>
      <c r="B24" s="191"/>
      <c r="C24" s="162" t="s">
        <v>34</v>
      </c>
      <c r="D24" s="229">
        <v>0</v>
      </c>
    </row>
    <row r="25" spans="1:4" ht="32.25" customHeight="1">
      <c r="A25" s="164"/>
      <c r="B25" s="191"/>
      <c r="C25" s="162" t="s">
        <v>35</v>
      </c>
      <c r="D25" s="229">
        <v>0</v>
      </c>
    </row>
    <row r="26" spans="1:4" ht="32.25" customHeight="1">
      <c r="A26" s="164"/>
      <c r="B26" s="191"/>
      <c r="C26" s="162" t="s">
        <v>36</v>
      </c>
      <c r="D26" s="229">
        <v>0</v>
      </c>
    </row>
    <row r="27" spans="1:4" ht="32.25" customHeight="1">
      <c r="A27" s="164"/>
      <c r="B27" s="191"/>
      <c r="C27" s="162" t="s">
        <v>37</v>
      </c>
      <c r="D27" s="229">
        <v>0</v>
      </c>
    </row>
    <row r="28" spans="1:4" ht="32.25" customHeight="1">
      <c r="A28" s="164"/>
      <c r="B28" s="191"/>
      <c r="C28" s="162" t="s">
        <v>38</v>
      </c>
      <c r="D28" s="229">
        <v>0</v>
      </c>
    </row>
    <row r="29" spans="1:4" ht="32.25" customHeight="1">
      <c r="A29" s="165" t="s">
        <v>39</v>
      </c>
      <c r="B29" s="226">
        <f>SUM(B6:B28)</f>
        <v>42846848.489999995</v>
      </c>
      <c r="C29" s="166" t="s">
        <v>40</v>
      </c>
      <c r="D29" s="229">
        <f>SUM(D6:D28)</f>
        <v>44766609.809999995</v>
      </c>
    </row>
    <row r="30" spans="1:4" ht="32.25" customHeight="1">
      <c r="A30" s="167" t="s">
        <v>41</v>
      </c>
      <c r="B30" s="191">
        <v>0</v>
      </c>
      <c r="C30" s="162" t="s">
        <v>42</v>
      </c>
      <c r="D30" s="193">
        <v>79551</v>
      </c>
    </row>
    <row r="31" spans="1:4" ht="32.25" customHeight="1">
      <c r="A31" s="167" t="s">
        <v>43</v>
      </c>
      <c r="B31" s="226">
        <f>SUM(B32:B33)</f>
        <v>1999549.32</v>
      </c>
      <c r="C31" s="162" t="s">
        <v>44</v>
      </c>
      <c r="D31" s="193">
        <v>237</v>
      </c>
    </row>
    <row r="32" spans="1:4" ht="32.25" customHeight="1">
      <c r="A32" s="167" t="s">
        <v>45</v>
      </c>
      <c r="B32" s="226">
        <v>1999549.32</v>
      </c>
      <c r="C32" s="160"/>
      <c r="D32" s="193"/>
    </row>
    <row r="33" spans="1:4" ht="32.25" customHeight="1">
      <c r="A33" s="167" t="s">
        <v>46</v>
      </c>
      <c r="B33" s="226">
        <v>0</v>
      </c>
      <c r="C33" s="160"/>
      <c r="D33" s="193"/>
    </row>
    <row r="34" spans="1:4" ht="32.25" customHeight="1">
      <c r="A34" s="168" t="s">
        <v>47</v>
      </c>
      <c r="B34" s="228">
        <f>B31+B29</f>
        <v>44846397.809999995</v>
      </c>
      <c r="C34" s="169" t="s">
        <v>48</v>
      </c>
      <c r="D34" s="230">
        <f>SUM(D29:D31)</f>
        <v>44846397.809999995</v>
      </c>
    </row>
    <row r="35" spans="1:5" s="151" customFormat="1" ht="50.25" customHeight="1">
      <c r="A35" s="265" t="s">
        <v>49</v>
      </c>
      <c r="B35" s="265"/>
      <c r="C35" s="265"/>
      <c r="D35" s="265"/>
      <c r="E35" s="171"/>
    </row>
  </sheetData>
  <sheetProtection/>
  <mergeCells count="4">
    <mergeCell ref="A2:D2"/>
    <mergeCell ref="A4:B4"/>
    <mergeCell ref="C4:D4"/>
    <mergeCell ref="A35:D35"/>
  </mergeCells>
  <printOptions horizontalCentered="1"/>
  <pageMargins left="0.67" right="0.35" top="0.43000000000000005" bottom="0.39" header="0.39" footer="0.2"/>
  <pageSetup horizontalDpi="300" verticalDpi="300" orientation="portrait" paperSize="9" scale="65" r:id="rId1"/>
</worksheet>
</file>

<file path=xl/worksheets/sheet3.xml><?xml version="1.0" encoding="utf-8"?>
<worksheet xmlns="http://schemas.openxmlformats.org/spreadsheetml/2006/main" xmlns:r="http://schemas.openxmlformats.org/officeDocument/2006/relationships">
  <dimension ref="A2:L24"/>
  <sheetViews>
    <sheetView view="pageBreakPreview" zoomScale="120" zoomScaleSheetLayoutView="120" zoomScalePageLayoutView="0" workbookViewId="0" topLeftCell="A4">
      <selection activeCell="I14" sqref="I14"/>
    </sheetView>
  </sheetViews>
  <sheetFormatPr defaultColWidth="9.00390625" defaultRowHeight="27.75" customHeight="1"/>
  <cols>
    <col min="1" max="2" width="4.625" style="105" customWidth="1"/>
    <col min="3" max="3" width="18.75390625" style="105" bestFit="1" customWidth="1"/>
    <col min="4" max="7" width="13.625" style="105" customWidth="1"/>
    <col min="8" max="8" width="16.125" style="105" customWidth="1"/>
    <col min="9" max="11" width="13.625" style="105" customWidth="1"/>
    <col min="12" max="16384" width="9.00390625" style="105" customWidth="1"/>
  </cols>
  <sheetData>
    <row r="2" spans="1:11" s="101" customFormat="1" ht="36.75" customHeight="1">
      <c r="A2" s="274" t="s">
        <v>50</v>
      </c>
      <c r="B2" s="274"/>
      <c r="C2" s="274"/>
      <c r="D2" s="274"/>
      <c r="E2" s="274"/>
      <c r="F2" s="274"/>
      <c r="G2" s="274"/>
      <c r="H2" s="274"/>
      <c r="I2" s="274"/>
      <c r="J2" s="274"/>
      <c r="K2" s="274"/>
    </row>
    <row r="3" spans="1:11" ht="14.25">
      <c r="A3" s="146"/>
      <c r="B3" s="146"/>
      <c r="C3" s="146"/>
      <c r="D3" s="146"/>
      <c r="E3" s="146"/>
      <c r="F3" s="146"/>
      <c r="G3" s="146"/>
      <c r="H3" s="146"/>
      <c r="I3" s="146"/>
      <c r="J3" s="146"/>
      <c r="K3" s="33"/>
    </row>
    <row r="4" spans="1:11" ht="14.25">
      <c r="A4" s="224" t="s">
        <v>266</v>
      </c>
      <c r="B4" s="146"/>
      <c r="C4" s="146"/>
      <c r="D4" s="146"/>
      <c r="E4" s="146"/>
      <c r="F4" s="148"/>
      <c r="G4" s="146"/>
      <c r="H4" s="146"/>
      <c r="I4" s="146"/>
      <c r="J4" s="146"/>
      <c r="K4" s="55" t="s">
        <v>2</v>
      </c>
    </row>
    <row r="5" spans="1:12" s="103" customFormat="1" ht="22.5" customHeight="1">
      <c r="A5" s="275" t="s">
        <v>5</v>
      </c>
      <c r="B5" s="276"/>
      <c r="C5" s="276"/>
      <c r="D5" s="284" t="s">
        <v>51</v>
      </c>
      <c r="E5" s="290" t="s">
        <v>52</v>
      </c>
      <c r="F5" s="284" t="s">
        <v>53</v>
      </c>
      <c r="G5" s="277" t="s">
        <v>54</v>
      </c>
      <c r="H5" s="278"/>
      <c r="I5" s="284" t="s">
        <v>55</v>
      </c>
      <c r="J5" s="284" t="s">
        <v>56</v>
      </c>
      <c r="K5" s="285" t="s">
        <v>57</v>
      </c>
      <c r="L5" s="110"/>
    </row>
    <row r="6" spans="1:12" s="103" customFormat="1" ht="22.5" customHeight="1">
      <c r="A6" s="281" t="s">
        <v>58</v>
      </c>
      <c r="B6" s="282"/>
      <c r="C6" s="289" t="s">
        <v>59</v>
      </c>
      <c r="D6" s="282"/>
      <c r="E6" s="291"/>
      <c r="F6" s="282"/>
      <c r="G6" s="270" t="s">
        <v>60</v>
      </c>
      <c r="H6" s="270" t="s">
        <v>61</v>
      </c>
      <c r="I6" s="282"/>
      <c r="J6" s="282"/>
      <c r="K6" s="286"/>
      <c r="L6" s="110"/>
    </row>
    <row r="7" spans="1:12" s="103" customFormat="1" ht="22.5" customHeight="1">
      <c r="A7" s="283"/>
      <c r="B7" s="282"/>
      <c r="C7" s="282"/>
      <c r="D7" s="282"/>
      <c r="E7" s="291"/>
      <c r="F7" s="282"/>
      <c r="G7" s="271"/>
      <c r="H7" s="271"/>
      <c r="I7" s="282"/>
      <c r="J7" s="282"/>
      <c r="K7" s="286"/>
      <c r="L7" s="110"/>
    </row>
    <row r="8" spans="1:12" ht="22.5" customHeight="1">
      <c r="A8" s="279" t="s">
        <v>62</v>
      </c>
      <c r="B8" s="280"/>
      <c r="C8" s="280"/>
      <c r="D8" s="233">
        <f>E8+F8+G8+I8+J8+K8</f>
        <v>42846848.48999999</v>
      </c>
      <c r="E8" s="233">
        <f>E9+E15+E19</f>
        <v>41911494.15999999</v>
      </c>
      <c r="F8" s="233">
        <f aca="true" t="shared" si="0" ref="F8:K8">F9+F15+F19</f>
        <v>0</v>
      </c>
      <c r="G8" s="233">
        <f>H8</f>
        <v>400000</v>
      </c>
      <c r="H8" s="233">
        <f t="shared" si="0"/>
        <v>400000</v>
      </c>
      <c r="I8" s="233">
        <f t="shared" si="0"/>
        <v>0</v>
      </c>
      <c r="J8" s="233">
        <f t="shared" si="0"/>
        <v>0</v>
      </c>
      <c r="K8" s="233">
        <f t="shared" si="0"/>
        <v>535354.33</v>
      </c>
      <c r="L8" s="111"/>
    </row>
    <row r="9" spans="1:12" ht="22.5" customHeight="1">
      <c r="A9" s="268">
        <v>205</v>
      </c>
      <c r="B9" s="269"/>
      <c r="C9" s="219" t="s">
        <v>282</v>
      </c>
      <c r="D9" s="233">
        <f aca="true" t="shared" si="1" ref="D9:D21">E9+F9+G9+I9+J9+K9</f>
        <v>37264464.88999999</v>
      </c>
      <c r="E9" s="233">
        <f>E10+E13</f>
        <v>36329110.559999995</v>
      </c>
      <c r="F9" s="233">
        <f aca="true" t="shared" si="2" ref="F9:K9">F10+F13</f>
        <v>0</v>
      </c>
      <c r="G9" s="233">
        <f aca="true" t="shared" si="3" ref="G9:G21">H9</f>
        <v>400000</v>
      </c>
      <c r="H9" s="233">
        <f t="shared" si="2"/>
        <v>400000</v>
      </c>
      <c r="I9" s="233">
        <f t="shared" si="2"/>
        <v>0</v>
      </c>
      <c r="J9" s="233">
        <f t="shared" si="2"/>
        <v>0</v>
      </c>
      <c r="K9" s="233">
        <f t="shared" si="2"/>
        <v>535354.33</v>
      </c>
      <c r="L9" s="111"/>
    </row>
    <row r="10" spans="1:12" ht="22.5" customHeight="1">
      <c r="A10" s="268">
        <v>20502</v>
      </c>
      <c r="B10" s="269"/>
      <c r="C10" s="220" t="s">
        <v>283</v>
      </c>
      <c r="D10" s="233">
        <f t="shared" si="1"/>
        <v>36075034.839999996</v>
      </c>
      <c r="E10" s="234">
        <f>SUM(E11:E12)</f>
        <v>35139680.51</v>
      </c>
      <c r="F10" s="234">
        <f aca="true" t="shared" si="4" ref="F10:K10">SUM(F11:F12)</f>
        <v>0</v>
      </c>
      <c r="G10" s="234">
        <f t="shared" si="4"/>
        <v>400000</v>
      </c>
      <c r="H10" s="234">
        <f t="shared" si="4"/>
        <v>400000</v>
      </c>
      <c r="I10" s="234">
        <f t="shared" si="4"/>
        <v>0</v>
      </c>
      <c r="J10" s="234">
        <f t="shared" si="4"/>
        <v>0</v>
      </c>
      <c r="K10" s="234">
        <f t="shared" si="4"/>
        <v>535354.33</v>
      </c>
      <c r="L10" s="111"/>
    </row>
    <row r="11" spans="1:12" ht="22.5" customHeight="1">
      <c r="A11" s="268">
        <v>2050203</v>
      </c>
      <c r="B11" s="269"/>
      <c r="C11" s="211" t="s">
        <v>234</v>
      </c>
      <c r="D11" s="233">
        <f t="shared" si="1"/>
        <v>8973219.53</v>
      </c>
      <c r="E11" s="233">
        <v>8973219.53</v>
      </c>
      <c r="F11" s="233">
        <v>0</v>
      </c>
      <c r="G11" s="233">
        <f t="shared" si="3"/>
        <v>0</v>
      </c>
      <c r="H11" s="233">
        <v>0</v>
      </c>
      <c r="I11" s="233">
        <v>0</v>
      </c>
      <c r="J11" s="233">
        <v>0</v>
      </c>
      <c r="K11" s="235">
        <v>0</v>
      </c>
      <c r="L11" s="111"/>
    </row>
    <row r="12" spans="1:12" ht="22.5" customHeight="1">
      <c r="A12" s="272">
        <v>2050204</v>
      </c>
      <c r="B12" s="273"/>
      <c r="C12" s="211" t="s">
        <v>245</v>
      </c>
      <c r="D12" s="233">
        <f t="shared" si="1"/>
        <v>27101815.31</v>
      </c>
      <c r="E12" s="233">
        <v>26166460.98</v>
      </c>
      <c r="F12" s="233">
        <v>0</v>
      </c>
      <c r="G12" s="233">
        <f t="shared" si="3"/>
        <v>400000</v>
      </c>
      <c r="H12" s="233">
        <v>400000</v>
      </c>
      <c r="I12" s="233">
        <v>0</v>
      </c>
      <c r="J12" s="233">
        <v>0</v>
      </c>
      <c r="K12" s="235">
        <v>535354.33</v>
      </c>
      <c r="L12" s="111"/>
    </row>
    <row r="13" spans="1:12" ht="22.5" customHeight="1">
      <c r="A13" s="266">
        <v>20509</v>
      </c>
      <c r="B13" s="267"/>
      <c r="C13" s="221" t="s">
        <v>267</v>
      </c>
      <c r="D13" s="233">
        <f t="shared" si="1"/>
        <v>1189430.05</v>
      </c>
      <c r="E13" s="233">
        <f aca="true" t="shared" si="5" ref="E13:K13">E14</f>
        <v>1189430.05</v>
      </c>
      <c r="F13" s="233">
        <f t="shared" si="5"/>
        <v>0</v>
      </c>
      <c r="G13" s="233">
        <f t="shared" si="3"/>
        <v>0</v>
      </c>
      <c r="H13" s="233">
        <f t="shared" si="5"/>
        <v>0</v>
      </c>
      <c r="I13" s="233">
        <f t="shared" si="5"/>
        <v>0</v>
      </c>
      <c r="J13" s="233">
        <f t="shared" si="5"/>
        <v>0</v>
      </c>
      <c r="K13" s="233">
        <f t="shared" si="5"/>
        <v>0</v>
      </c>
      <c r="L13" s="111"/>
    </row>
    <row r="14" spans="1:12" ht="22.5" customHeight="1">
      <c r="A14" s="266">
        <v>2050999</v>
      </c>
      <c r="B14" s="267"/>
      <c r="C14" s="211" t="s">
        <v>269</v>
      </c>
      <c r="D14" s="233">
        <f t="shared" si="1"/>
        <v>1189430.05</v>
      </c>
      <c r="E14" s="233">
        <v>1189430.05</v>
      </c>
      <c r="F14" s="233">
        <v>0</v>
      </c>
      <c r="G14" s="233">
        <f t="shared" si="3"/>
        <v>0</v>
      </c>
      <c r="H14" s="233">
        <v>0</v>
      </c>
      <c r="I14" s="233">
        <v>0</v>
      </c>
      <c r="J14" s="233">
        <v>0</v>
      </c>
      <c r="K14" s="235">
        <v>0</v>
      </c>
      <c r="L14" s="111"/>
    </row>
    <row r="15" spans="1:12" ht="22.5" customHeight="1">
      <c r="A15" s="266">
        <v>208</v>
      </c>
      <c r="B15" s="267"/>
      <c r="C15" s="222" t="s">
        <v>271</v>
      </c>
      <c r="D15" s="233">
        <f t="shared" si="1"/>
        <v>3822233.62</v>
      </c>
      <c r="E15" s="233">
        <f>E16</f>
        <v>3822233.62</v>
      </c>
      <c r="F15" s="233">
        <f aca="true" t="shared" si="6" ref="F15:K15">F16</f>
        <v>0</v>
      </c>
      <c r="G15" s="233">
        <f t="shared" si="3"/>
        <v>0</v>
      </c>
      <c r="H15" s="233">
        <f t="shared" si="6"/>
        <v>0</v>
      </c>
      <c r="I15" s="233">
        <f t="shared" si="6"/>
        <v>0</v>
      </c>
      <c r="J15" s="233">
        <f t="shared" si="6"/>
        <v>0</v>
      </c>
      <c r="K15" s="233">
        <f t="shared" si="6"/>
        <v>0</v>
      </c>
      <c r="L15" s="111"/>
    </row>
    <row r="16" spans="1:12" ht="22.5" customHeight="1">
      <c r="A16" s="266">
        <v>20805</v>
      </c>
      <c r="B16" s="267"/>
      <c r="C16" s="221" t="s">
        <v>272</v>
      </c>
      <c r="D16" s="233">
        <f t="shared" si="1"/>
        <v>3822233.62</v>
      </c>
      <c r="E16" s="233">
        <f>SUM(E17:E18)</f>
        <v>3822233.62</v>
      </c>
      <c r="F16" s="233">
        <f aca="true" t="shared" si="7" ref="F16:K16">SUM(F17:F18)</f>
        <v>0</v>
      </c>
      <c r="G16" s="233">
        <f t="shared" si="3"/>
        <v>0</v>
      </c>
      <c r="H16" s="233">
        <f t="shared" si="7"/>
        <v>0</v>
      </c>
      <c r="I16" s="233">
        <f t="shared" si="7"/>
        <v>0</v>
      </c>
      <c r="J16" s="233">
        <f t="shared" si="7"/>
        <v>0</v>
      </c>
      <c r="K16" s="233">
        <f t="shared" si="7"/>
        <v>0</v>
      </c>
      <c r="L16" s="111"/>
    </row>
    <row r="17" spans="1:12" ht="22.5" customHeight="1">
      <c r="A17" s="266">
        <v>2080505</v>
      </c>
      <c r="B17" s="267"/>
      <c r="C17" s="211" t="s">
        <v>274</v>
      </c>
      <c r="D17" s="233">
        <f t="shared" si="1"/>
        <v>2548206.58</v>
      </c>
      <c r="E17" s="233">
        <v>2548206.58</v>
      </c>
      <c r="F17" s="233">
        <v>0</v>
      </c>
      <c r="G17" s="233">
        <f t="shared" si="3"/>
        <v>0</v>
      </c>
      <c r="H17" s="233">
        <v>0</v>
      </c>
      <c r="I17" s="233">
        <v>0</v>
      </c>
      <c r="J17" s="233">
        <v>0</v>
      </c>
      <c r="K17" s="235">
        <v>0</v>
      </c>
      <c r="L17" s="111"/>
    </row>
    <row r="18" spans="1:12" ht="22.5" customHeight="1">
      <c r="A18" s="268">
        <v>2080506</v>
      </c>
      <c r="B18" s="269"/>
      <c r="C18" s="211" t="s">
        <v>276</v>
      </c>
      <c r="D18" s="233">
        <f t="shared" si="1"/>
        <v>1274027.04</v>
      </c>
      <c r="E18" s="233">
        <v>1274027.04</v>
      </c>
      <c r="F18" s="233">
        <v>0</v>
      </c>
      <c r="G18" s="233">
        <f t="shared" si="3"/>
        <v>0</v>
      </c>
      <c r="H18" s="233">
        <v>0</v>
      </c>
      <c r="I18" s="233">
        <v>0</v>
      </c>
      <c r="J18" s="233">
        <v>0</v>
      </c>
      <c r="K18" s="235">
        <v>0</v>
      </c>
      <c r="L18" s="111"/>
    </row>
    <row r="19" spans="1:12" ht="22.5" customHeight="1">
      <c r="A19" s="268">
        <v>210</v>
      </c>
      <c r="B19" s="269"/>
      <c r="C19" s="223" t="s">
        <v>278</v>
      </c>
      <c r="D19" s="233">
        <f t="shared" si="1"/>
        <v>1760149.98</v>
      </c>
      <c r="E19" s="233">
        <f>E20</f>
        <v>1760149.98</v>
      </c>
      <c r="F19" s="233">
        <f aca="true" t="shared" si="8" ref="F19:K19">F20</f>
        <v>0</v>
      </c>
      <c r="G19" s="233">
        <f t="shared" si="3"/>
        <v>0</v>
      </c>
      <c r="H19" s="233">
        <f t="shared" si="8"/>
        <v>0</v>
      </c>
      <c r="I19" s="233">
        <f t="shared" si="8"/>
        <v>0</v>
      </c>
      <c r="J19" s="233">
        <f t="shared" si="8"/>
        <v>0</v>
      </c>
      <c r="K19" s="233">
        <f t="shared" si="8"/>
        <v>0</v>
      </c>
      <c r="L19" s="111"/>
    </row>
    <row r="20" spans="1:12" ht="22.5" customHeight="1">
      <c r="A20" s="268">
        <v>21011</v>
      </c>
      <c r="B20" s="269"/>
      <c r="C20" s="211" t="s">
        <v>284</v>
      </c>
      <c r="D20" s="233">
        <f t="shared" si="1"/>
        <v>1760149.98</v>
      </c>
      <c r="E20" s="233">
        <f>E21</f>
        <v>1760149.98</v>
      </c>
      <c r="F20" s="233">
        <f aca="true" t="shared" si="9" ref="F20:K20">F21</f>
        <v>0</v>
      </c>
      <c r="G20" s="233">
        <f t="shared" si="3"/>
        <v>0</v>
      </c>
      <c r="H20" s="233">
        <f t="shared" si="9"/>
        <v>0</v>
      </c>
      <c r="I20" s="233">
        <f t="shared" si="9"/>
        <v>0</v>
      </c>
      <c r="J20" s="233">
        <f t="shared" si="9"/>
        <v>0</v>
      </c>
      <c r="K20" s="233">
        <f t="shared" si="9"/>
        <v>0</v>
      </c>
      <c r="L20" s="111"/>
    </row>
    <row r="21" spans="1:12" ht="22.5" customHeight="1">
      <c r="A21" s="268">
        <v>2101102</v>
      </c>
      <c r="B21" s="269"/>
      <c r="C21" s="221" t="s">
        <v>285</v>
      </c>
      <c r="D21" s="233">
        <f t="shared" si="1"/>
        <v>1760149.98</v>
      </c>
      <c r="E21" s="233">
        <v>1760149.98</v>
      </c>
      <c r="F21" s="233">
        <v>0</v>
      </c>
      <c r="G21" s="233">
        <f t="shared" si="3"/>
        <v>0</v>
      </c>
      <c r="H21" s="233">
        <v>0</v>
      </c>
      <c r="I21" s="233">
        <v>0</v>
      </c>
      <c r="J21" s="233">
        <v>0</v>
      </c>
      <c r="K21" s="235">
        <v>0</v>
      </c>
      <c r="L21" s="111"/>
    </row>
    <row r="22" spans="1:11" ht="30.75" customHeight="1">
      <c r="A22" s="287" t="s">
        <v>63</v>
      </c>
      <c r="B22" s="288"/>
      <c r="C22" s="288"/>
      <c r="D22" s="288"/>
      <c r="E22" s="288"/>
      <c r="F22" s="288"/>
      <c r="G22" s="288"/>
      <c r="H22" s="288"/>
      <c r="I22" s="288"/>
      <c r="J22" s="288"/>
      <c r="K22" s="288"/>
    </row>
    <row r="23" ht="14.25">
      <c r="A23" s="147"/>
    </row>
    <row r="24" ht="14.25">
      <c r="A24" s="147"/>
    </row>
  </sheetData>
  <sheetProtection/>
  <mergeCells count="28">
    <mergeCell ref="A21:B21"/>
    <mergeCell ref="J5:J7"/>
    <mergeCell ref="K5:K7"/>
    <mergeCell ref="A11:B11"/>
    <mergeCell ref="A22:K22"/>
    <mergeCell ref="C6:C7"/>
    <mergeCell ref="D5:D7"/>
    <mergeCell ref="E5:E7"/>
    <mergeCell ref="F5:F7"/>
    <mergeCell ref="A10:B10"/>
    <mergeCell ref="A20:B20"/>
    <mergeCell ref="G6:G7"/>
    <mergeCell ref="A12:B12"/>
    <mergeCell ref="A2:K2"/>
    <mergeCell ref="A5:C5"/>
    <mergeCell ref="G5:H5"/>
    <mergeCell ref="A8:C8"/>
    <mergeCell ref="A9:B9"/>
    <mergeCell ref="A6:B7"/>
    <mergeCell ref="H6:H7"/>
    <mergeCell ref="I5:I7"/>
    <mergeCell ref="A17:B17"/>
    <mergeCell ref="A18:B18"/>
    <mergeCell ref="A19:B19"/>
    <mergeCell ref="A13:B13"/>
    <mergeCell ref="A14:B14"/>
    <mergeCell ref="A15:B15"/>
    <mergeCell ref="A16:B16"/>
  </mergeCells>
  <printOptions horizontalCentered="1"/>
  <pageMargins left="0.35" right="0.35" top="0.7900000000000001" bottom="0.7900000000000001" header="0.51" footer="0.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IU17"/>
  <sheetViews>
    <sheetView view="pageBreakPreview" zoomScale="120" zoomScaleNormal="70" zoomScaleSheetLayoutView="120" zoomScalePageLayoutView="0" workbookViewId="0" topLeftCell="A4">
      <selection activeCell="X16" sqref="X16"/>
    </sheetView>
  </sheetViews>
  <sheetFormatPr defaultColWidth="6.875" defaultRowHeight="14.25"/>
  <cols>
    <col min="1" max="1" width="8.125" style="121" customWidth="1"/>
    <col min="2" max="2" width="10.375" style="121" customWidth="1"/>
    <col min="3" max="3" width="8.50390625" style="121" customWidth="1"/>
    <col min="4" max="4" width="8.625" style="121" customWidth="1"/>
    <col min="5" max="5" width="8.875" style="121" customWidth="1"/>
    <col min="6" max="7" width="6.625" style="121" customWidth="1"/>
    <col min="8" max="8" width="8.25390625" style="121" customWidth="1"/>
    <col min="9" max="11" width="6.625" style="121" customWidth="1"/>
    <col min="12" max="12" width="6.625" style="122" customWidth="1"/>
    <col min="13" max="13" width="8.75390625" style="122" customWidth="1"/>
    <col min="14" max="14" width="10.00390625" style="121" customWidth="1"/>
    <col min="15" max="15" width="9.375" style="121" customWidth="1"/>
    <col min="16" max="16" width="9.50390625" style="121" customWidth="1"/>
    <col min="17" max="17" width="2.625" style="121" customWidth="1"/>
    <col min="18" max="18" width="3.00390625" style="121" customWidth="1"/>
    <col min="19" max="19" width="2.625" style="121" customWidth="1"/>
    <col min="20" max="21" width="2.375" style="121" customWidth="1"/>
    <col min="22" max="253" width="6.75390625" style="121" customWidth="1"/>
    <col min="254" max="254" width="6.875" style="123" customWidth="1"/>
    <col min="255" max="16384" width="6.875" style="123" customWidth="1"/>
  </cols>
  <sheetData>
    <row r="1" spans="1:255" s="113" customFormat="1" ht="27" customHeight="1">
      <c r="A1" s="124"/>
      <c r="B1" s="124"/>
      <c r="C1" s="124"/>
      <c r="D1" s="124"/>
      <c r="E1" s="134"/>
      <c r="F1" s="134"/>
      <c r="G1" s="134"/>
      <c r="H1" s="134"/>
      <c r="I1" s="134"/>
      <c r="J1" s="134"/>
      <c r="K1" s="134"/>
      <c r="L1" s="134"/>
      <c r="M1" s="135"/>
      <c r="N1" s="134"/>
      <c r="O1" s="134"/>
      <c r="P1" s="134"/>
      <c r="Q1" s="134"/>
      <c r="R1" s="134"/>
      <c r="S1" s="134"/>
      <c r="T1" s="134"/>
      <c r="U1" s="134"/>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c r="FR1" s="135"/>
      <c r="FS1" s="135"/>
      <c r="FT1" s="135"/>
      <c r="FU1" s="135"/>
      <c r="FV1" s="135"/>
      <c r="FW1" s="135"/>
      <c r="FX1" s="135"/>
      <c r="FY1" s="135"/>
      <c r="FZ1" s="135"/>
      <c r="GA1" s="135"/>
      <c r="GB1" s="135"/>
      <c r="GC1" s="135"/>
      <c r="GD1" s="135"/>
      <c r="GE1" s="135"/>
      <c r="GF1" s="135"/>
      <c r="GG1" s="135"/>
      <c r="GH1" s="135"/>
      <c r="GI1" s="135"/>
      <c r="GJ1" s="135"/>
      <c r="GK1" s="135"/>
      <c r="GL1" s="135"/>
      <c r="GM1" s="135"/>
      <c r="GN1" s="135"/>
      <c r="GO1" s="135"/>
      <c r="GP1" s="135"/>
      <c r="GQ1" s="135"/>
      <c r="GR1" s="135"/>
      <c r="GS1" s="135"/>
      <c r="GT1" s="135"/>
      <c r="GU1" s="135"/>
      <c r="GV1" s="135"/>
      <c r="GW1" s="135"/>
      <c r="GX1" s="135"/>
      <c r="GY1" s="135"/>
      <c r="GZ1" s="135"/>
      <c r="HA1" s="135"/>
      <c r="HB1" s="135"/>
      <c r="HC1" s="135"/>
      <c r="HD1" s="135"/>
      <c r="HE1" s="135"/>
      <c r="HF1" s="135"/>
      <c r="HG1" s="135"/>
      <c r="HH1" s="135"/>
      <c r="HI1" s="135"/>
      <c r="HJ1" s="135"/>
      <c r="HK1" s="135"/>
      <c r="HL1" s="135"/>
      <c r="HM1" s="135"/>
      <c r="HN1" s="135"/>
      <c r="HO1" s="135"/>
      <c r="HP1" s="135"/>
      <c r="HQ1" s="135"/>
      <c r="HR1" s="135"/>
      <c r="HS1" s="135"/>
      <c r="HT1" s="135"/>
      <c r="HU1" s="135"/>
      <c r="HV1" s="135"/>
      <c r="HW1" s="135"/>
      <c r="HX1" s="135"/>
      <c r="HY1" s="135"/>
      <c r="HZ1" s="135"/>
      <c r="IA1" s="135"/>
      <c r="IB1" s="135"/>
      <c r="IC1" s="135"/>
      <c r="ID1" s="135"/>
      <c r="IE1" s="135"/>
      <c r="IF1" s="135"/>
      <c r="IG1" s="135"/>
      <c r="IH1" s="135"/>
      <c r="II1" s="135"/>
      <c r="IJ1" s="135"/>
      <c r="IK1" s="135"/>
      <c r="IL1" s="135"/>
      <c r="IM1" s="135"/>
      <c r="IN1" s="135"/>
      <c r="IO1" s="135"/>
      <c r="IP1" s="135"/>
      <c r="IQ1" s="135"/>
      <c r="IR1" s="135"/>
      <c r="IS1" s="135"/>
      <c r="IT1" s="135"/>
      <c r="IU1" s="135"/>
    </row>
    <row r="2" spans="1:255" s="114" customFormat="1" ht="40.5" customHeight="1">
      <c r="A2" s="293" t="s">
        <v>64</v>
      </c>
      <c r="B2" s="293"/>
      <c r="C2" s="293"/>
      <c r="D2" s="293"/>
      <c r="E2" s="293"/>
      <c r="F2" s="293"/>
      <c r="G2" s="293"/>
      <c r="H2" s="293"/>
      <c r="I2" s="293"/>
      <c r="J2" s="293"/>
      <c r="K2" s="293"/>
      <c r="L2" s="293"/>
      <c r="M2" s="293"/>
      <c r="N2" s="293"/>
      <c r="O2" s="293"/>
      <c r="P2" s="293"/>
      <c r="Q2" s="293"/>
      <c r="R2" s="293"/>
      <c r="S2" s="293"/>
      <c r="T2" s="293"/>
      <c r="U2" s="293"/>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row>
    <row r="3" spans="1:255" s="114" customFormat="1" ht="12.75" customHeight="1">
      <c r="A3" s="125"/>
      <c r="B3" s="125"/>
      <c r="C3" s="125"/>
      <c r="D3" s="125"/>
      <c r="E3" s="125"/>
      <c r="F3" s="125"/>
      <c r="G3" s="125"/>
      <c r="H3" s="125"/>
      <c r="I3" s="125"/>
      <c r="J3" s="125"/>
      <c r="K3" s="125"/>
      <c r="L3" s="125"/>
      <c r="M3" s="125"/>
      <c r="N3" s="125"/>
      <c r="O3" s="125"/>
      <c r="P3" s="125"/>
      <c r="Q3" s="125"/>
      <c r="R3" s="125"/>
      <c r="S3" s="125"/>
      <c r="T3" s="125"/>
      <c r="U3" s="125"/>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row>
    <row r="4" spans="1:255" s="115" customFormat="1" ht="21.75" customHeight="1">
      <c r="A4" s="225" t="s">
        <v>266</v>
      </c>
      <c r="B4" s="126"/>
      <c r="C4" s="126"/>
      <c r="D4" s="126"/>
      <c r="E4" s="126"/>
      <c r="F4" s="126"/>
      <c r="G4" s="126"/>
      <c r="H4" s="126"/>
      <c r="I4" s="126"/>
      <c r="J4" s="126"/>
      <c r="K4" s="126"/>
      <c r="L4" s="126"/>
      <c r="M4" s="136"/>
      <c r="N4" s="126"/>
      <c r="O4" s="126"/>
      <c r="P4" s="126"/>
      <c r="Q4" s="126"/>
      <c r="R4" s="126"/>
      <c r="S4" s="126"/>
      <c r="T4" s="126"/>
      <c r="U4" s="126" t="s">
        <v>2</v>
      </c>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45"/>
      <c r="IU4" s="145"/>
    </row>
    <row r="5" spans="1:255" s="116" customFormat="1" ht="29.25" customHeight="1">
      <c r="A5" s="302" t="s">
        <v>65</v>
      </c>
      <c r="B5" s="295" t="s">
        <v>66</v>
      </c>
      <c r="C5" s="295" t="s">
        <v>62</v>
      </c>
      <c r="D5" s="294" t="s">
        <v>67</v>
      </c>
      <c r="E5" s="294"/>
      <c r="F5" s="294"/>
      <c r="G5" s="294"/>
      <c r="H5" s="294"/>
      <c r="I5" s="294"/>
      <c r="J5" s="294"/>
      <c r="K5" s="294"/>
      <c r="L5" s="294"/>
      <c r="M5" s="294"/>
      <c r="N5" s="295" t="s">
        <v>68</v>
      </c>
      <c r="O5" s="295"/>
      <c r="P5" s="295"/>
      <c r="Q5" s="295"/>
      <c r="R5" s="295"/>
      <c r="S5" s="295"/>
      <c r="T5" s="295"/>
      <c r="U5" s="296"/>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138"/>
      <c r="FR5" s="138"/>
      <c r="FS5" s="138"/>
      <c r="FT5" s="138"/>
      <c r="FU5" s="138"/>
      <c r="FV5" s="138"/>
      <c r="FW5" s="138"/>
      <c r="FX5" s="138"/>
      <c r="FY5" s="138"/>
      <c r="FZ5" s="138"/>
      <c r="GA5" s="138"/>
      <c r="GB5" s="138"/>
      <c r="GC5" s="138"/>
      <c r="GD5" s="138"/>
      <c r="GE5" s="138"/>
      <c r="GF5" s="138"/>
      <c r="GG5" s="138"/>
      <c r="GH5" s="138"/>
      <c r="GI5" s="138"/>
      <c r="GJ5" s="138"/>
      <c r="GK5" s="138"/>
      <c r="GL5" s="138"/>
      <c r="GM5" s="138"/>
      <c r="GN5" s="138"/>
      <c r="GO5" s="138"/>
      <c r="GP5" s="138"/>
      <c r="GQ5" s="138"/>
      <c r="GR5" s="138"/>
      <c r="GS5" s="138"/>
      <c r="GT5" s="138"/>
      <c r="GU5" s="138"/>
      <c r="GV5" s="138"/>
      <c r="GW5" s="138"/>
      <c r="GX5" s="138"/>
      <c r="GY5" s="138"/>
      <c r="GZ5" s="138"/>
      <c r="HA5" s="138"/>
      <c r="HB5" s="138"/>
      <c r="HC5" s="138"/>
      <c r="HD5" s="138"/>
      <c r="HE5" s="138"/>
      <c r="HF5" s="138"/>
      <c r="HG5" s="138"/>
      <c r="HH5" s="138"/>
      <c r="HI5" s="138"/>
      <c r="HJ5" s="138"/>
      <c r="HK5" s="138"/>
      <c r="HL5" s="138"/>
      <c r="HM5" s="138"/>
      <c r="HN5" s="138"/>
      <c r="HO5" s="138"/>
      <c r="HP5" s="138"/>
      <c r="HQ5" s="138"/>
      <c r="HR5" s="138"/>
      <c r="HS5" s="138"/>
      <c r="HT5" s="138"/>
      <c r="HU5" s="138"/>
      <c r="HV5" s="138"/>
      <c r="HW5" s="138"/>
      <c r="HX5" s="138"/>
      <c r="HY5" s="138"/>
      <c r="HZ5" s="138"/>
      <c r="IA5" s="138"/>
      <c r="IB5" s="138"/>
      <c r="IC5" s="138"/>
      <c r="ID5" s="138"/>
      <c r="IE5" s="138"/>
      <c r="IF5" s="138"/>
      <c r="IG5" s="138"/>
      <c r="IH5" s="138"/>
      <c r="II5" s="138"/>
      <c r="IJ5" s="138"/>
      <c r="IK5" s="138"/>
      <c r="IL5" s="138"/>
      <c r="IM5" s="138"/>
      <c r="IN5" s="138"/>
      <c r="IO5" s="138"/>
      <c r="IP5" s="138"/>
      <c r="IQ5" s="138"/>
      <c r="IR5" s="138"/>
      <c r="IS5" s="138"/>
      <c r="IT5" s="138"/>
      <c r="IU5" s="138"/>
    </row>
    <row r="6" spans="1:255" s="116" customFormat="1" ht="29.25" customHeight="1">
      <c r="A6" s="303"/>
      <c r="B6" s="297"/>
      <c r="C6" s="297"/>
      <c r="D6" s="297" t="s">
        <v>60</v>
      </c>
      <c r="E6" s="292" t="s">
        <v>69</v>
      </c>
      <c r="F6" s="292" t="s">
        <v>70</v>
      </c>
      <c r="G6" s="292" t="s">
        <v>71</v>
      </c>
      <c r="H6" s="292" t="s">
        <v>72</v>
      </c>
      <c r="I6" s="292" t="s">
        <v>54</v>
      </c>
      <c r="J6" s="292" t="s">
        <v>73</v>
      </c>
      <c r="K6" s="292" t="s">
        <v>53</v>
      </c>
      <c r="L6" s="292" t="s">
        <v>56</v>
      </c>
      <c r="M6" s="292" t="s">
        <v>57</v>
      </c>
      <c r="N6" s="297" t="s">
        <v>60</v>
      </c>
      <c r="O6" s="297" t="s">
        <v>74</v>
      </c>
      <c r="P6" s="297"/>
      <c r="Q6" s="297"/>
      <c r="R6" s="297"/>
      <c r="S6" s="297" t="s">
        <v>75</v>
      </c>
      <c r="T6" s="297"/>
      <c r="U6" s="29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row>
    <row r="7" spans="1:255" s="116" customFormat="1" ht="67.5" customHeight="1">
      <c r="A7" s="303"/>
      <c r="B7" s="297"/>
      <c r="C7" s="297"/>
      <c r="D7" s="297"/>
      <c r="E7" s="292"/>
      <c r="F7" s="292"/>
      <c r="G7" s="292" t="s">
        <v>76</v>
      </c>
      <c r="H7" s="292" t="s">
        <v>77</v>
      </c>
      <c r="I7" s="292" t="s">
        <v>78</v>
      </c>
      <c r="J7" s="292" t="s">
        <v>79</v>
      </c>
      <c r="K7" s="292" t="s">
        <v>80</v>
      </c>
      <c r="L7" s="292" t="s">
        <v>81</v>
      </c>
      <c r="M7" s="292" t="s">
        <v>82</v>
      </c>
      <c r="N7" s="297"/>
      <c r="O7" s="127" t="s">
        <v>60</v>
      </c>
      <c r="P7" s="127" t="s">
        <v>69</v>
      </c>
      <c r="Q7" s="127" t="s">
        <v>70</v>
      </c>
      <c r="R7" s="127" t="s">
        <v>83</v>
      </c>
      <c r="S7" s="127" t="s">
        <v>60</v>
      </c>
      <c r="T7" s="127" t="s">
        <v>72</v>
      </c>
      <c r="U7" s="139" t="s">
        <v>84</v>
      </c>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138"/>
      <c r="FR7" s="138"/>
      <c r="FS7" s="138"/>
      <c r="FT7" s="138"/>
      <c r="FU7" s="138"/>
      <c r="FV7" s="138"/>
      <c r="FW7" s="138"/>
      <c r="FX7" s="138"/>
      <c r="FY7" s="138"/>
      <c r="FZ7" s="138"/>
      <c r="GA7" s="138"/>
      <c r="GB7" s="138"/>
      <c r="GC7" s="138"/>
      <c r="GD7" s="138"/>
      <c r="GE7" s="138"/>
      <c r="GF7" s="138"/>
      <c r="GG7" s="138"/>
      <c r="GH7" s="138"/>
      <c r="GI7" s="138"/>
      <c r="GJ7" s="138"/>
      <c r="GK7" s="138"/>
      <c r="GL7" s="138"/>
      <c r="GM7" s="138"/>
      <c r="GN7" s="138"/>
      <c r="GO7" s="138"/>
      <c r="GP7" s="138"/>
      <c r="GQ7" s="138"/>
      <c r="GR7" s="138"/>
      <c r="GS7" s="138"/>
      <c r="GT7" s="138"/>
      <c r="GU7" s="138"/>
      <c r="GV7" s="138"/>
      <c r="GW7" s="138"/>
      <c r="GX7" s="138"/>
      <c r="GY7" s="138"/>
      <c r="GZ7" s="138"/>
      <c r="HA7" s="138"/>
      <c r="HB7" s="138"/>
      <c r="HC7" s="138"/>
      <c r="HD7" s="138"/>
      <c r="HE7" s="138"/>
      <c r="HF7" s="138"/>
      <c r="HG7" s="138"/>
      <c r="HH7" s="138"/>
      <c r="HI7" s="138"/>
      <c r="HJ7" s="138"/>
      <c r="HK7" s="138"/>
      <c r="HL7" s="138"/>
      <c r="HM7" s="138"/>
      <c r="HN7" s="138"/>
      <c r="HO7" s="138"/>
      <c r="HP7" s="138"/>
      <c r="HQ7" s="138"/>
      <c r="HR7" s="138"/>
      <c r="HS7" s="138"/>
      <c r="HT7" s="138"/>
      <c r="HU7" s="138"/>
      <c r="HV7" s="138"/>
      <c r="HW7" s="138"/>
      <c r="HX7" s="138"/>
      <c r="HY7" s="138"/>
      <c r="HZ7" s="138"/>
      <c r="IA7" s="138"/>
      <c r="IB7" s="138"/>
      <c r="IC7" s="138"/>
      <c r="ID7" s="138"/>
      <c r="IE7" s="138"/>
      <c r="IF7" s="138"/>
      <c r="IG7" s="138"/>
      <c r="IH7" s="138"/>
      <c r="II7" s="138"/>
      <c r="IJ7" s="138"/>
      <c r="IK7" s="138"/>
      <c r="IL7" s="138"/>
      <c r="IM7" s="138"/>
      <c r="IN7" s="138"/>
      <c r="IO7" s="138"/>
      <c r="IP7" s="138"/>
      <c r="IQ7" s="138"/>
      <c r="IR7" s="138"/>
      <c r="IS7" s="138"/>
      <c r="IT7" s="138"/>
      <c r="IU7" s="138"/>
    </row>
    <row r="8" spans="1:255" s="117" customFormat="1" ht="33.75" customHeight="1">
      <c r="A8" s="299" t="s">
        <v>62</v>
      </c>
      <c r="B8" s="300"/>
      <c r="C8" s="194"/>
      <c r="D8" s="194"/>
      <c r="E8" s="194"/>
      <c r="F8" s="194"/>
      <c r="G8" s="194"/>
      <c r="H8" s="194"/>
      <c r="I8" s="194"/>
      <c r="J8" s="194"/>
      <c r="K8" s="194"/>
      <c r="L8" s="194"/>
      <c r="M8" s="194"/>
      <c r="N8" s="194"/>
      <c r="O8" s="194"/>
      <c r="P8" s="194"/>
      <c r="Q8" s="194"/>
      <c r="R8" s="194"/>
      <c r="S8" s="194"/>
      <c r="T8" s="194"/>
      <c r="U8" s="140"/>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c r="IR8" s="141"/>
      <c r="IS8" s="141"/>
      <c r="IT8" s="143"/>
      <c r="IU8" s="143"/>
    </row>
    <row r="9" spans="1:255" s="118" customFormat="1" ht="33.75" customHeight="1">
      <c r="A9" s="218">
        <v>910040006</v>
      </c>
      <c r="B9" s="216" t="s">
        <v>262</v>
      </c>
      <c r="C9" s="217">
        <v>44846397.81</v>
      </c>
      <c r="D9" s="217">
        <v>42846848.49</v>
      </c>
      <c r="E9" s="217">
        <v>41911494.16</v>
      </c>
      <c r="F9" s="217">
        <v>0</v>
      </c>
      <c r="G9" s="217">
        <v>0</v>
      </c>
      <c r="H9" s="217">
        <v>400000</v>
      </c>
      <c r="I9" s="217">
        <v>0</v>
      </c>
      <c r="J9" s="217">
        <v>0</v>
      </c>
      <c r="K9" s="217">
        <v>0</v>
      </c>
      <c r="L9" s="217">
        <v>0</v>
      </c>
      <c r="M9" s="217">
        <v>535354.33</v>
      </c>
      <c r="N9" s="217">
        <v>1999549.32</v>
      </c>
      <c r="O9" s="217">
        <v>1999549.32</v>
      </c>
      <c r="P9" s="217">
        <v>1999549.32</v>
      </c>
      <c r="Q9" s="217">
        <v>0</v>
      </c>
      <c r="R9" s="217">
        <v>0</v>
      </c>
      <c r="S9" s="217">
        <v>0</v>
      </c>
      <c r="T9" s="217">
        <v>0</v>
      </c>
      <c r="U9" s="257">
        <v>0</v>
      </c>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3"/>
      <c r="CN9" s="143"/>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3"/>
      <c r="EG9" s="143"/>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3"/>
      <c r="FZ9" s="143"/>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3"/>
      <c r="HS9" s="143"/>
      <c r="HT9" s="143"/>
      <c r="HU9" s="143"/>
      <c r="HV9" s="143"/>
      <c r="HW9" s="143"/>
      <c r="HX9" s="143"/>
      <c r="HY9" s="143"/>
      <c r="HZ9" s="143"/>
      <c r="IA9" s="143"/>
      <c r="IB9" s="143"/>
      <c r="IC9" s="143"/>
      <c r="ID9" s="143"/>
      <c r="IE9" s="143"/>
      <c r="IF9" s="143"/>
      <c r="IG9" s="143"/>
      <c r="IH9" s="143"/>
      <c r="II9" s="143"/>
      <c r="IJ9" s="143"/>
      <c r="IK9" s="143"/>
      <c r="IL9" s="143"/>
      <c r="IM9" s="143"/>
      <c r="IN9" s="143"/>
      <c r="IO9" s="143"/>
      <c r="IP9" s="143"/>
      <c r="IQ9" s="143"/>
      <c r="IR9" s="143"/>
      <c r="IS9" s="143"/>
      <c r="IT9" s="141"/>
      <c r="IU9" s="141"/>
    </row>
    <row r="10" spans="1:255" s="117" customFormat="1" ht="33.75" customHeight="1">
      <c r="A10" s="130"/>
      <c r="B10" s="131"/>
      <c r="C10" s="196"/>
      <c r="D10" s="196"/>
      <c r="E10" s="195"/>
      <c r="F10" s="195"/>
      <c r="G10" s="195"/>
      <c r="H10" s="195"/>
      <c r="I10" s="195"/>
      <c r="J10" s="195"/>
      <c r="K10" s="195"/>
      <c r="L10" s="195"/>
      <c r="M10" s="195"/>
      <c r="N10" s="195"/>
      <c r="O10" s="195"/>
      <c r="P10" s="195"/>
      <c r="Q10" s="195"/>
      <c r="R10" s="195"/>
      <c r="S10" s="195"/>
      <c r="T10" s="195"/>
      <c r="U10" s="142"/>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3"/>
      <c r="CN10" s="143"/>
      <c r="CO10" s="143"/>
      <c r="CP10" s="143"/>
      <c r="CQ10" s="143"/>
      <c r="CR10" s="143"/>
      <c r="CS10" s="143"/>
      <c r="CT10" s="143"/>
      <c r="CU10" s="143"/>
      <c r="CV10" s="143"/>
      <c r="CW10" s="143"/>
      <c r="CX10" s="143"/>
      <c r="CY10" s="143"/>
      <c r="CZ10" s="143"/>
      <c r="DA10" s="143"/>
      <c r="DB10" s="143"/>
      <c r="DC10" s="143"/>
      <c r="DD10" s="143"/>
      <c r="DE10" s="143"/>
      <c r="DF10" s="143"/>
      <c r="DG10" s="143"/>
      <c r="DH10" s="143"/>
      <c r="DI10" s="143"/>
      <c r="DJ10" s="143"/>
      <c r="DK10" s="143"/>
      <c r="DL10" s="143"/>
      <c r="DM10" s="143"/>
      <c r="DN10" s="143"/>
      <c r="DO10" s="143"/>
      <c r="DP10" s="143"/>
      <c r="DQ10" s="143"/>
      <c r="DR10" s="143"/>
      <c r="DS10" s="143"/>
      <c r="DT10" s="143"/>
      <c r="DU10" s="143"/>
      <c r="DV10" s="143"/>
      <c r="DW10" s="143"/>
      <c r="DX10" s="143"/>
      <c r="DY10" s="143"/>
      <c r="DZ10" s="143"/>
      <c r="EA10" s="143"/>
      <c r="EB10" s="143"/>
      <c r="EC10" s="143"/>
      <c r="ED10" s="143"/>
      <c r="EE10" s="143"/>
      <c r="EF10" s="143"/>
      <c r="EG10" s="143"/>
      <c r="EH10" s="143"/>
      <c r="EI10" s="143"/>
      <c r="EJ10" s="143"/>
      <c r="EK10" s="143"/>
      <c r="EL10" s="143"/>
      <c r="EM10" s="143"/>
      <c r="EN10" s="143"/>
      <c r="EO10" s="143"/>
      <c r="EP10" s="143"/>
      <c r="EQ10" s="143"/>
      <c r="ER10" s="143"/>
      <c r="ES10" s="143"/>
      <c r="ET10" s="143"/>
      <c r="EU10" s="143"/>
      <c r="EV10" s="143"/>
      <c r="EW10" s="143"/>
      <c r="EX10" s="143"/>
      <c r="EY10" s="143"/>
      <c r="EZ10" s="143"/>
      <c r="FA10" s="143"/>
      <c r="FB10" s="143"/>
      <c r="FC10" s="143"/>
      <c r="FD10" s="143"/>
      <c r="FE10" s="143"/>
      <c r="FF10" s="143"/>
      <c r="FG10" s="143"/>
      <c r="FH10" s="143"/>
      <c r="FI10" s="143"/>
      <c r="FJ10" s="143"/>
      <c r="FK10" s="143"/>
      <c r="FL10" s="143"/>
      <c r="FM10" s="143"/>
      <c r="FN10" s="143"/>
      <c r="FO10" s="143"/>
      <c r="FP10" s="143"/>
      <c r="FQ10" s="143"/>
      <c r="FR10" s="143"/>
      <c r="FS10" s="143"/>
      <c r="FT10" s="143"/>
      <c r="FU10" s="143"/>
      <c r="FV10" s="143"/>
      <c r="FW10" s="143"/>
      <c r="FX10" s="143"/>
      <c r="FY10" s="143"/>
      <c r="FZ10" s="143"/>
      <c r="GA10" s="143"/>
      <c r="GB10" s="143"/>
      <c r="GC10" s="143"/>
      <c r="GD10" s="143"/>
      <c r="GE10" s="143"/>
      <c r="GF10" s="143"/>
      <c r="GG10" s="143"/>
      <c r="GH10" s="143"/>
      <c r="GI10" s="143"/>
      <c r="GJ10" s="143"/>
      <c r="GK10" s="143"/>
      <c r="GL10" s="143"/>
      <c r="GM10" s="143"/>
      <c r="GN10" s="143"/>
      <c r="GO10" s="143"/>
      <c r="GP10" s="143"/>
      <c r="GQ10" s="143"/>
      <c r="GR10" s="143"/>
      <c r="GS10" s="143"/>
      <c r="GT10" s="143"/>
      <c r="GU10" s="143"/>
      <c r="GV10" s="143"/>
      <c r="GW10" s="143"/>
      <c r="GX10" s="143"/>
      <c r="GY10" s="143"/>
      <c r="GZ10" s="143"/>
      <c r="HA10" s="143"/>
      <c r="HB10" s="143"/>
      <c r="HC10" s="143"/>
      <c r="HD10" s="143"/>
      <c r="HE10" s="143"/>
      <c r="HF10" s="143"/>
      <c r="HG10" s="143"/>
      <c r="HH10" s="143"/>
      <c r="HI10" s="143"/>
      <c r="HJ10" s="143"/>
      <c r="HK10" s="143"/>
      <c r="HL10" s="143"/>
      <c r="HM10" s="143"/>
      <c r="HN10" s="143"/>
      <c r="HO10" s="143"/>
      <c r="HP10" s="143"/>
      <c r="HQ10" s="143"/>
      <c r="HR10" s="143"/>
      <c r="HS10" s="143"/>
      <c r="HT10" s="143"/>
      <c r="HU10" s="143"/>
      <c r="HV10" s="143"/>
      <c r="HW10" s="143"/>
      <c r="HX10" s="143"/>
      <c r="HY10" s="143"/>
      <c r="HZ10" s="143"/>
      <c r="IA10" s="143"/>
      <c r="IB10" s="143"/>
      <c r="IC10" s="143"/>
      <c r="ID10" s="143"/>
      <c r="IE10" s="143"/>
      <c r="IF10" s="143"/>
      <c r="IG10" s="143"/>
      <c r="IH10" s="143"/>
      <c r="II10" s="143"/>
      <c r="IJ10" s="143"/>
      <c r="IK10" s="143"/>
      <c r="IL10" s="143"/>
      <c r="IM10" s="143"/>
      <c r="IN10" s="143"/>
      <c r="IO10" s="143"/>
      <c r="IP10" s="143"/>
      <c r="IQ10" s="143"/>
      <c r="IR10" s="143"/>
      <c r="IS10" s="143"/>
      <c r="IT10" s="143"/>
      <c r="IU10" s="143"/>
    </row>
    <row r="11" spans="1:255" s="117" customFormat="1" ht="33.75" customHeight="1">
      <c r="A11" s="128"/>
      <c r="B11" s="129"/>
      <c r="C11" s="195"/>
      <c r="D11" s="195"/>
      <c r="E11" s="195"/>
      <c r="F11" s="195"/>
      <c r="G11" s="195"/>
      <c r="H11" s="195"/>
      <c r="I11" s="195"/>
      <c r="J11" s="195"/>
      <c r="K11" s="195"/>
      <c r="L11" s="195"/>
      <c r="M11" s="195"/>
      <c r="N11" s="195"/>
      <c r="O11" s="195"/>
      <c r="P11" s="195"/>
      <c r="Q11" s="195"/>
      <c r="R11" s="195"/>
      <c r="S11" s="195"/>
      <c r="T11" s="195"/>
      <c r="U11" s="142"/>
      <c r="V11" s="141"/>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3"/>
      <c r="CN11" s="143"/>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3"/>
      <c r="EG11" s="143"/>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3"/>
      <c r="FZ11" s="143"/>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3"/>
      <c r="HS11" s="143"/>
      <c r="HT11" s="143"/>
      <c r="HU11" s="143"/>
      <c r="HV11" s="143"/>
      <c r="HW11" s="143"/>
      <c r="HX11" s="143"/>
      <c r="HY11" s="143"/>
      <c r="HZ11" s="143"/>
      <c r="IA11" s="143"/>
      <c r="IB11" s="143"/>
      <c r="IC11" s="143"/>
      <c r="ID11" s="143"/>
      <c r="IE11" s="143"/>
      <c r="IF11" s="143"/>
      <c r="IG11" s="143"/>
      <c r="IH11" s="143"/>
      <c r="II11" s="143"/>
      <c r="IJ11" s="143"/>
      <c r="IK11" s="143"/>
      <c r="IL11" s="143"/>
      <c r="IM11" s="143"/>
      <c r="IN11" s="143"/>
      <c r="IO11" s="143"/>
      <c r="IP11" s="143"/>
      <c r="IQ11" s="143"/>
      <c r="IR11" s="143"/>
      <c r="IS11" s="143"/>
      <c r="IT11" s="143"/>
      <c r="IU11" s="143"/>
    </row>
    <row r="12" spans="1:255" s="117" customFormat="1" ht="33.75" customHeight="1">
      <c r="A12" s="128"/>
      <c r="B12" s="129"/>
      <c r="C12" s="195"/>
      <c r="D12" s="195"/>
      <c r="E12" s="195"/>
      <c r="F12" s="195"/>
      <c r="G12" s="195"/>
      <c r="H12" s="195"/>
      <c r="I12" s="195"/>
      <c r="J12" s="195"/>
      <c r="K12" s="195"/>
      <c r="L12" s="195"/>
      <c r="M12" s="195"/>
      <c r="N12" s="195"/>
      <c r="O12" s="195"/>
      <c r="P12" s="195"/>
      <c r="Q12" s="195"/>
      <c r="R12" s="195"/>
      <c r="S12" s="195"/>
      <c r="T12" s="195"/>
      <c r="U12" s="142"/>
      <c r="V12" s="141"/>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3"/>
      <c r="CN12" s="143"/>
      <c r="CO12" s="143"/>
      <c r="CP12" s="143"/>
      <c r="CQ12" s="143"/>
      <c r="CR12" s="143"/>
      <c r="CS12" s="143"/>
      <c r="CT12" s="143"/>
      <c r="CU12" s="143"/>
      <c r="CV12" s="143"/>
      <c r="CW12" s="143"/>
      <c r="CX12" s="143"/>
      <c r="CY12" s="143"/>
      <c r="CZ12" s="143"/>
      <c r="DA12" s="143"/>
      <c r="DB12" s="143"/>
      <c r="DC12" s="143"/>
      <c r="DD12" s="143"/>
      <c r="DE12" s="143"/>
      <c r="DF12" s="143"/>
      <c r="DG12" s="143"/>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143"/>
      <c r="EE12" s="143"/>
      <c r="EF12" s="143"/>
      <c r="EG12" s="143"/>
      <c r="EH12" s="143"/>
      <c r="EI12" s="143"/>
      <c r="EJ12" s="143"/>
      <c r="EK12" s="143"/>
      <c r="EL12" s="143"/>
      <c r="EM12" s="143"/>
      <c r="EN12" s="143"/>
      <c r="EO12" s="143"/>
      <c r="EP12" s="143"/>
      <c r="EQ12" s="143"/>
      <c r="ER12" s="143"/>
      <c r="ES12" s="143"/>
      <c r="ET12" s="143"/>
      <c r="EU12" s="143"/>
      <c r="EV12" s="143"/>
      <c r="EW12" s="143"/>
      <c r="EX12" s="143"/>
      <c r="EY12" s="143"/>
      <c r="EZ12" s="143"/>
      <c r="FA12" s="143"/>
      <c r="FB12" s="143"/>
      <c r="FC12" s="143"/>
      <c r="FD12" s="143"/>
      <c r="FE12" s="143"/>
      <c r="FF12" s="143"/>
      <c r="FG12" s="143"/>
      <c r="FH12" s="143"/>
      <c r="FI12" s="143"/>
      <c r="FJ12" s="143"/>
      <c r="FK12" s="143"/>
      <c r="FL12" s="143"/>
      <c r="FM12" s="143"/>
      <c r="FN12" s="143"/>
      <c r="FO12" s="143"/>
      <c r="FP12" s="143"/>
      <c r="FQ12" s="143"/>
      <c r="FR12" s="143"/>
      <c r="FS12" s="143"/>
      <c r="FT12" s="143"/>
      <c r="FU12" s="143"/>
      <c r="FV12" s="143"/>
      <c r="FW12" s="143"/>
      <c r="FX12" s="143"/>
      <c r="FY12" s="143"/>
      <c r="FZ12" s="143"/>
      <c r="GA12" s="143"/>
      <c r="GB12" s="143"/>
      <c r="GC12" s="143"/>
      <c r="GD12" s="143"/>
      <c r="GE12" s="143"/>
      <c r="GF12" s="143"/>
      <c r="GG12" s="143"/>
      <c r="GH12" s="143"/>
      <c r="GI12" s="143"/>
      <c r="GJ12" s="143"/>
      <c r="GK12" s="143"/>
      <c r="GL12" s="143"/>
      <c r="GM12" s="143"/>
      <c r="GN12" s="143"/>
      <c r="GO12" s="143"/>
      <c r="GP12" s="143"/>
      <c r="GQ12" s="143"/>
      <c r="GR12" s="143"/>
      <c r="GS12" s="143"/>
      <c r="GT12" s="143"/>
      <c r="GU12" s="143"/>
      <c r="GV12" s="143"/>
      <c r="GW12" s="143"/>
      <c r="GX12" s="143"/>
      <c r="GY12" s="143"/>
      <c r="GZ12" s="143"/>
      <c r="HA12" s="143"/>
      <c r="HB12" s="143"/>
      <c r="HC12" s="143"/>
      <c r="HD12" s="143"/>
      <c r="HE12" s="143"/>
      <c r="HF12" s="143"/>
      <c r="HG12" s="143"/>
      <c r="HH12" s="143"/>
      <c r="HI12" s="143"/>
      <c r="HJ12" s="143"/>
      <c r="HK12" s="143"/>
      <c r="HL12" s="143"/>
      <c r="HM12" s="143"/>
      <c r="HN12" s="143"/>
      <c r="HO12" s="143"/>
      <c r="HP12" s="143"/>
      <c r="HQ12" s="143"/>
      <c r="HR12" s="143"/>
      <c r="HS12" s="143"/>
      <c r="HT12" s="143"/>
      <c r="HU12" s="143"/>
      <c r="HV12" s="143"/>
      <c r="HW12" s="143"/>
      <c r="HX12" s="143"/>
      <c r="HY12" s="143"/>
      <c r="HZ12" s="143"/>
      <c r="IA12" s="143"/>
      <c r="IB12" s="143"/>
      <c r="IC12" s="143"/>
      <c r="ID12" s="143"/>
      <c r="IE12" s="143"/>
      <c r="IF12" s="143"/>
      <c r="IG12" s="143"/>
      <c r="IH12" s="143"/>
      <c r="II12" s="143"/>
      <c r="IJ12" s="143"/>
      <c r="IK12" s="143"/>
      <c r="IL12" s="143"/>
      <c r="IM12" s="143"/>
      <c r="IN12" s="143"/>
      <c r="IO12" s="143"/>
      <c r="IP12" s="143"/>
      <c r="IQ12" s="143"/>
      <c r="IR12" s="143"/>
      <c r="IS12" s="143"/>
      <c r="IT12" s="143"/>
      <c r="IU12" s="143"/>
    </row>
    <row r="13" spans="1:255" s="119" customFormat="1" ht="33.75" customHeight="1">
      <c r="A13" s="132"/>
      <c r="B13" s="133"/>
      <c r="C13" s="197"/>
      <c r="D13" s="198"/>
      <c r="E13" s="198"/>
      <c r="F13" s="198"/>
      <c r="G13" s="198"/>
      <c r="H13" s="198"/>
      <c r="I13" s="198"/>
      <c r="J13" s="198"/>
      <c r="K13" s="198"/>
      <c r="L13" s="198"/>
      <c r="M13" s="198"/>
      <c r="N13" s="198"/>
      <c r="O13" s="198"/>
      <c r="P13" s="198"/>
      <c r="Q13" s="198"/>
      <c r="R13" s="198"/>
      <c r="S13" s="198"/>
      <c r="T13" s="198"/>
      <c r="U13" s="144"/>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3"/>
      <c r="IU13" s="123"/>
    </row>
    <row r="14" spans="1:21" ht="27.75" customHeight="1">
      <c r="A14" s="301" t="s">
        <v>85</v>
      </c>
      <c r="B14" s="301"/>
      <c r="C14" s="301"/>
      <c r="D14" s="301"/>
      <c r="E14" s="301"/>
      <c r="F14" s="301"/>
      <c r="G14" s="301"/>
      <c r="H14" s="301"/>
      <c r="I14" s="301"/>
      <c r="J14" s="301"/>
      <c r="K14" s="301"/>
      <c r="L14" s="301"/>
      <c r="M14" s="301"/>
      <c r="N14" s="301"/>
      <c r="O14" s="301"/>
      <c r="P14" s="301"/>
      <c r="Q14" s="301"/>
      <c r="R14" s="301"/>
      <c r="S14" s="301"/>
      <c r="T14" s="301"/>
      <c r="U14" s="301"/>
    </row>
    <row r="15" ht="27.75" customHeight="1"/>
    <row r="16" ht="27.75" customHeight="1"/>
    <row r="17" spans="1:255" s="120" customFormat="1" ht="27.75" customHeight="1">
      <c r="A17" s="121"/>
      <c r="B17" s="121"/>
      <c r="C17" s="121"/>
      <c r="D17" s="121"/>
      <c r="E17" s="121"/>
      <c r="F17" s="121"/>
      <c r="G17" s="121"/>
      <c r="H17" s="121"/>
      <c r="I17" s="121"/>
      <c r="J17" s="121"/>
      <c r="K17" s="121"/>
      <c r="L17" s="122"/>
      <c r="M17" s="122"/>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c r="IR17" s="121"/>
      <c r="IS17" s="121"/>
      <c r="IT17" s="123"/>
      <c r="IU17" s="123"/>
    </row>
  </sheetData>
  <sheetProtection/>
  <mergeCells count="21">
    <mergeCell ref="G6:G7"/>
    <mergeCell ref="K6:K7"/>
    <mergeCell ref="A8:B8"/>
    <mergeCell ref="M6:M7"/>
    <mergeCell ref="A14:U14"/>
    <mergeCell ref="A5:A7"/>
    <mergeCell ref="B5:B7"/>
    <mergeCell ref="C5:C7"/>
    <mergeCell ref="D6:D7"/>
    <mergeCell ref="E6:E7"/>
    <mergeCell ref="F6:F7"/>
    <mergeCell ref="L6:L7"/>
    <mergeCell ref="H6:H7"/>
    <mergeCell ref="I6:I7"/>
    <mergeCell ref="A2:U2"/>
    <mergeCell ref="D5:M5"/>
    <mergeCell ref="N5:U5"/>
    <mergeCell ref="O6:R6"/>
    <mergeCell ref="S6:U6"/>
    <mergeCell ref="N6:N7"/>
    <mergeCell ref="J6:J7"/>
  </mergeCells>
  <printOptions horizontalCentered="1"/>
  <pageMargins left="0.71" right="0.71" top="0.75" bottom="0.75" header="0.31" footer="0.31"/>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K23"/>
  <sheetViews>
    <sheetView view="pageBreakPreview" zoomScale="90" zoomScaleSheetLayoutView="90" zoomScalePageLayoutView="0" workbookViewId="0" topLeftCell="A2">
      <selection activeCell="K19" sqref="K19"/>
    </sheetView>
  </sheetViews>
  <sheetFormatPr defaultColWidth="9.00390625" defaultRowHeight="14.25"/>
  <cols>
    <col min="1" max="1" width="5.625" style="105" customWidth="1"/>
    <col min="2" max="2" width="4.75390625" style="105" customWidth="1"/>
    <col min="3" max="3" width="28.75390625" style="105" customWidth="1"/>
    <col min="4" max="4" width="14.375" style="105" customWidth="1"/>
    <col min="5" max="9" width="14.625" style="105" customWidth="1"/>
    <col min="10" max="10" width="9.00390625" style="105" customWidth="1"/>
    <col min="11" max="11" width="12.625" style="105" customWidth="1"/>
    <col min="12" max="16384" width="9.00390625" style="105" customWidth="1"/>
  </cols>
  <sheetData>
    <row r="1" ht="14.25">
      <c r="A1" s="41"/>
    </row>
    <row r="2" spans="1:9" s="101" customFormat="1" ht="30" customHeight="1">
      <c r="A2" s="274" t="s">
        <v>86</v>
      </c>
      <c r="B2" s="274"/>
      <c r="C2" s="274"/>
      <c r="D2" s="274"/>
      <c r="E2" s="274"/>
      <c r="F2" s="274"/>
      <c r="G2" s="274"/>
      <c r="H2" s="274"/>
      <c r="I2" s="274"/>
    </row>
    <row r="3" spans="1:9" s="102" customFormat="1" ht="19.5" customHeight="1">
      <c r="A3" s="206" t="s">
        <v>266</v>
      </c>
      <c r="B3" s="106"/>
      <c r="C3" s="106"/>
      <c r="D3" s="106"/>
      <c r="E3" s="106"/>
      <c r="F3" s="109"/>
      <c r="G3" s="106"/>
      <c r="H3" s="106"/>
      <c r="I3" s="55" t="s">
        <v>2</v>
      </c>
    </row>
    <row r="4" spans="1:10" s="103" customFormat="1" ht="22.5" customHeight="1">
      <c r="A4" s="314" t="s">
        <v>87</v>
      </c>
      <c r="B4" s="309"/>
      <c r="C4" s="309"/>
      <c r="D4" s="307" t="s">
        <v>88</v>
      </c>
      <c r="E4" s="307" t="s">
        <v>89</v>
      </c>
      <c r="F4" s="307" t="s">
        <v>90</v>
      </c>
      <c r="G4" s="307" t="s">
        <v>91</v>
      </c>
      <c r="H4" s="309" t="s">
        <v>92</v>
      </c>
      <c r="I4" s="310" t="s">
        <v>93</v>
      </c>
      <c r="J4" s="110"/>
    </row>
    <row r="5" spans="1:10" s="103" customFormat="1" ht="22.5" customHeight="1">
      <c r="A5" s="312" t="s">
        <v>58</v>
      </c>
      <c r="B5" s="308"/>
      <c r="C5" s="305" t="s">
        <v>59</v>
      </c>
      <c r="D5" s="308"/>
      <c r="E5" s="308"/>
      <c r="F5" s="308"/>
      <c r="G5" s="308"/>
      <c r="H5" s="308"/>
      <c r="I5" s="311"/>
      <c r="J5" s="110"/>
    </row>
    <row r="6" spans="1:10" s="103" customFormat="1" ht="22.5" customHeight="1">
      <c r="A6" s="313"/>
      <c r="B6" s="306"/>
      <c r="C6" s="306"/>
      <c r="D6" s="306"/>
      <c r="E6" s="306"/>
      <c r="F6" s="306"/>
      <c r="G6" s="306"/>
      <c r="H6" s="306"/>
      <c r="I6" s="311"/>
      <c r="J6" s="110"/>
    </row>
    <row r="7" spans="1:10" ht="22.5" customHeight="1">
      <c r="A7" s="315" t="s">
        <v>62</v>
      </c>
      <c r="B7" s="316"/>
      <c r="C7" s="316"/>
      <c r="D7" s="236">
        <f>SUM(E7:I7)</f>
        <v>44766609.80999999</v>
      </c>
      <c r="E7" s="236">
        <f>E8+E14+E18</f>
        <v>41518420.86999999</v>
      </c>
      <c r="F7" s="236">
        <f>F8+F14+F18</f>
        <v>3248188.9400000004</v>
      </c>
      <c r="G7" s="107">
        <f>G8+G14+G18</f>
        <v>0</v>
      </c>
      <c r="H7" s="107">
        <f>H8+H14+H18</f>
        <v>0</v>
      </c>
      <c r="I7" s="107">
        <f>I8+I14+I18</f>
        <v>0</v>
      </c>
      <c r="J7" s="111"/>
    </row>
    <row r="8" spans="1:10" ht="22.5" customHeight="1">
      <c r="A8" s="268">
        <v>205</v>
      </c>
      <c r="B8" s="269"/>
      <c r="C8" s="43" t="s">
        <v>231</v>
      </c>
      <c r="D8" s="236">
        <f aca="true" t="shared" si="0" ref="D8:D20">SUM(E8:I8)</f>
        <v>39184226.20999999</v>
      </c>
      <c r="E8" s="236">
        <f>E9+E12</f>
        <v>35936037.269999996</v>
      </c>
      <c r="F8" s="236">
        <f>F9+F12</f>
        <v>3248188.9400000004</v>
      </c>
      <c r="G8" s="107">
        <f>G9+G12</f>
        <v>0</v>
      </c>
      <c r="H8" s="107">
        <f>H9+H12</f>
        <v>0</v>
      </c>
      <c r="I8" s="107">
        <f>I9+I12</f>
        <v>0</v>
      </c>
      <c r="J8" s="111"/>
    </row>
    <row r="9" spans="1:10" ht="22.5" customHeight="1">
      <c r="A9" s="268">
        <v>20502</v>
      </c>
      <c r="B9" s="269"/>
      <c r="C9" s="44" t="s">
        <v>233</v>
      </c>
      <c r="D9" s="236">
        <f t="shared" si="0"/>
        <v>37661217.16</v>
      </c>
      <c r="E9" s="236">
        <f>SUM(E10:E11)</f>
        <v>35708837.269999996</v>
      </c>
      <c r="F9" s="236">
        <f>SUM(F10:F11)</f>
        <v>1952379.8900000001</v>
      </c>
      <c r="G9" s="107">
        <f>SUM(G10:G11)</f>
        <v>0</v>
      </c>
      <c r="H9" s="107">
        <f>SUM(H10:H11)</f>
        <v>0</v>
      </c>
      <c r="I9" s="107">
        <f>SUM(I10:I11)</f>
        <v>0</v>
      </c>
      <c r="J9" s="111"/>
    </row>
    <row r="10" spans="1:10" ht="22.5" customHeight="1">
      <c r="A10" s="268">
        <v>2050203</v>
      </c>
      <c r="B10" s="269"/>
      <c r="C10" s="209" t="s">
        <v>235</v>
      </c>
      <c r="D10" s="236">
        <f t="shared" si="0"/>
        <v>9196289.93</v>
      </c>
      <c r="E10" s="236">
        <v>8674713.28</v>
      </c>
      <c r="F10" s="236">
        <v>521576.65</v>
      </c>
      <c r="G10" s="107">
        <v>0</v>
      </c>
      <c r="H10" s="107">
        <v>0</v>
      </c>
      <c r="I10" s="107">
        <v>0</v>
      </c>
      <c r="J10" s="111"/>
    </row>
    <row r="11" spans="1:10" ht="22.5" customHeight="1">
      <c r="A11" s="272">
        <v>2050204</v>
      </c>
      <c r="B11" s="273"/>
      <c r="C11" s="209" t="s">
        <v>246</v>
      </c>
      <c r="D11" s="236">
        <f t="shared" si="0"/>
        <v>28464927.229999997</v>
      </c>
      <c r="E11" s="236">
        <v>27034123.99</v>
      </c>
      <c r="F11" s="236">
        <v>1430803.24</v>
      </c>
      <c r="G11" s="107">
        <v>0</v>
      </c>
      <c r="H11" s="107">
        <v>0</v>
      </c>
      <c r="I11" s="107">
        <v>0</v>
      </c>
      <c r="J11" s="111"/>
    </row>
    <row r="12" spans="1:10" ht="22.5" customHeight="1">
      <c r="A12" s="266">
        <v>20509</v>
      </c>
      <c r="B12" s="267"/>
      <c r="C12" s="210" t="s">
        <v>268</v>
      </c>
      <c r="D12" s="236">
        <f t="shared" si="0"/>
        <v>1523009.05</v>
      </c>
      <c r="E12" s="236">
        <f>E13</f>
        <v>227200</v>
      </c>
      <c r="F12" s="236">
        <f>F13</f>
        <v>1295809.05</v>
      </c>
      <c r="G12" s="107">
        <f>G13</f>
        <v>0</v>
      </c>
      <c r="H12" s="107">
        <f>H13</f>
        <v>0</v>
      </c>
      <c r="I12" s="107">
        <f>I13</f>
        <v>0</v>
      </c>
      <c r="J12" s="111"/>
    </row>
    <row r="13" spans="1:10" ht="22.5" customHeight="1">
      <c r="A13" s="266">
        <v>2050999</v>
      </c>
      <c r="B13" s="267"/>
      <c r="C13" s="211" t="s">
        <v>270</v>
      </c>
      <c r="D13" s="236">
        <f t="shared" si="0"/>
        <v>1523009.05</v>
      </c>
      <c r="E13" s="236">
        <v>227200</v>
      </c>
      <c r="F13" s="236">
        <v>1295809.05</v>
      </c>
      <c r="G13" s="107">
        <v>0</v>
      </c>
      <c r="H13" s="107">
        <v>0</v>
      </c>
      <c r="I13" s="107">
        <v>0</v>
      </c>
      <c r="J13" s="111"/>
    </row>
    <row r="14" spans="1:10" ht="22.5" customHeight="1">
      <c r="A14" s="266">
        <v>208</v>
      </c>
      <c r="B14" s="267"/>
      <c r="C14" s="47" t="s">
        <v>271</v>
      </c>
      <c r="D14" s="236">
        <f t="shared" si="0"/>
        <v>3822233.62</v>
      </c>
      <c r="E14" s="236">
        <f>E15</f>
        <v>3822233.62</v>
      </c>
      <c r="F14" s="236">
        <f aca="true" t="shared" si="1" ref="F14:I20">F15</f>
        <v>0</v>
      </c>
      <c r="G14" s="107">
        <f t="shared" si="1"/>
        <v>0</v>
      </c>
      <c r="H14" s="107">
        <f t="shared" si="1"/>
        <v>0</v>
      </c>
      <c r="I14" s="107">
        <f t="shared" si="1"/>
        <v>0</v>
      </c>
      <c r="J14" s="111"/>
    </row>
    <row r="15" spans="1:10" ht="22.5" customHeight="1">
      <c r="A15" s="266">
        <v>20805</v>
      </c>
      <c r="B15" s="267"/>
      <c r="C15" s="210" t="s">
        <v>273</v>
      </c>
      <c r="D15" s="236">
        <f t="shared" si="0"/>
        <v>3822233.62</v>
      </c>
      <c r="E15" s="236">
        <f>SUM(E16:E17)</f>
        <v>3822233.62</v>
      </c>
      <c r="F15" s="236">
        <f t="shared" si="1"/>
        <v>0</v>
      </c>
      <c r="G15" s="107">
        <f t="shared" si="1"/>
        <v>0</v>
      </c>
      <c r="H15" s="107">
        <f t="shared" si="1"/>
        <v>0</v>
      </c>
      <c r="I15" s="107">
        <f t="shared" si="1"/>
        <v>0</v>
      </c>
      <c r="J15" s="111"/>
    </row>
    <row r="16" spans="1:10" ht="22.5" customHeight="1">
      <c r="A16" s="266">
        <v>2080505</v>
      </c>
      <c r="B16" s="267"/>
      <c r="C16" s="211" t="s">
        <v>275</v>
      </c>
      <c r="D16" s="236">
        <f t="shared" si="0"/>
        <v>2548206.58</v>
      </c>
      <c r="E16" s="236">
        <v>2548206.58</v>
      </c>
      <c r="F16" s="236">
        <f t="shared" si="1"/>
        <v>0</v>
      </c>
      <c r="G16" s="107">
        <f t="shared" si="1"/>
        <v>0</v>
      </c>
      <c r="H16" s="107">
        <f t="shared" si="1"/>
        <v>0</v>
      </c>
      <c r="I16" s="107">
        <f t="shared" si="1"/>
        <v>0</v>
      </c>
      <c r="J16" s="111"/>
    </row>
    <row r="17" spans="1:10" ht="22.5" customHeight="1">
      <c r="A17" s="268">
        <v>2080506</v>
      </c>
      <c r="B17" s="269"/>
      <c r="C17" s="211" t="s">
        <v>277</v>
      </c>
      <c r="D17" s="236">
        <f t="shared" si="0"/>
        <v>1274027.04</v>
      </c>
      <c r="E17" s="236">
        <v>1274027.04</v>
      </c>
      <c r="F17" s="236">
        <f t="shared" si="1"/>
        <v>0</v>
      </c>
      <c r="G17" s="107">
        <f t="shared" si="1"/>
        <v>0</v>
      </c>
      <c r="H17" s="107">
        <f t="shared" si="1"/>
        <v>0</v>
      </c>
      <c r="I17" s="107">
        <f t="shared" si="1"/>
        <v>0</v>
      </c>
      <c r="J17" s="111"/>
    </row>
    <row r="18" spans="1:10" ht="22.5" customHeight="1">
      <c r="A18" s="268">
        <v>210</v>
      </c>
      <c r="B18" s="269"/>
      <c r="C18" s="212" t="s">
        <v>279</v>
      </c>
      <c r="D18" s="236">
        <f t="shared" si="0"/>
        <v>1760149.98</v>
      </c>
      <c r="E18" s="236">
        <f>E19</f>
        <v>1760149.98</v>
      </c>
      <c r="F18" s="236">
        <f t="shared" si="1"/>
        <v>0</v>
      </c>
      <c r="G18" s="107">
        <f t="shared" si="1"/>
        <v>0</v>
      </c>
      <c r="H18" s="107">
        <f t="shared" si="1"/>
        <v>0</v>
      </c>
      <c r="I18" s="107">
        <f t="shared" si="1"/>
        <v>0</v>
      </c>
      <c r="J18" s="111"/>
    </row>
    <row r="19" spans="1:10" ht="22.5" customHeight="1">
      <c r="A19" s="268">
        <v>21011</v>
      </c>
      <c r="B19" s="269"/>
      <c r="C19" s="209" t="s">
        <v>280</v>
      </c>
      <c r="D19" s="236">
        <f t="shared" si="0"/>
        <v>1760149.98</v>
      </c>
      <c r="E19" s="236">
        <f>E20</f>
        <v>1760149.98</v>
      </c>
      <c r="F19" s="236">
        <f t="shared" si="1"/>
        <v>0</v>
      </c>
      <c r="G19" s="107">
        <f t="shared" si="1"/>
        <v>0</v>
      </c>
      <c r="H19" s="107">
        <f t="shared" si="1"/>
        <v>0</v>
      </c>
      <c r="I19" s="107">
        <f t="shared" si="1"/>
        <v>0</v>
      </c>
      <c r="J19" s="111"/>
    </row>
    <row r="20" spans="1:10" ht="22.5" customHeight="1">
      <c r="A20" s="268">
        <v>2101102</v>
      </c>
      <c r="B20" s="269"/>
      <c r="C20" s="210" t="s">
        <v>281</v>
      </c>
      <c r="D20" s="236">
        <f t="shared" si="0"/>
        <v>1760149.98</v>
      </c>
      <c r="E20" s="236">
        <v>1760149.98</v>
      </c>
      <c r="F20" s="236">
        <f t="shared" si="1"/>
        <v>0</v>
      </c>
      <c r="G20" s="107">
        <f t="shared" si="1"/>
        <v>0</v>
      </c>
      <c r="H20" s="107">
        <f t="shared" si="1"/>
        <v>0</v>
      </c>
      <c r="I20" s="107">
        <f t="shared" si="1"/>
        <v>0</v>
      </c>
      <c r="J20" s="111"/>
    </row>
    <row r="21" spans="1:11" s="104" customFormat="1" ht="27" customHeight="1">
      <c r="A21" s="304" t="s">
        <v>94</v>
      </c>
      <c r="B21" s="304"/>
      <c r="C21" s="304"/>
      <c r="D21" s="304"/>
      <c r="E21" s="304"/>
      <c r="F21" s="304"/>
      <c r="G21" s="304"/>
      <c r="H21" s="304"/>
      <c r="I21" s="304"/>
      <c r="J21" s="112"/>
      <c r="K21" s="112"/>
    </row>
    <row r="22" ht="14.25">
      <c r="A22" s="108"/>
    </row>
    <row r="23" ht="14.25">
      <c r="A23" s="108"/>
    </row>
  </sheetData>
  <sheetProtection/>
  <mergeCells count="25">
    <mergeCell ref="G4:G6"/>
    <mergeCell ref="H4:H6"/>
    <mergeCell ref="I4:I6"/>
    <mergeCell ref="A5:B6"/>
    <mergeCell ref="A17:B17"/>
    <mergeCell ref="A2:I2"/>
    <mergeCell ref="A4:C4"/>
    <mergeCell ref="A7:C7"/>
    <mergeCell ref="A8:B8"/>
    <mergeCell ref="A9:B9"/>
    <mergeCell ref="C5:C6"/>
    <mergeCell ref="D4:D6"/>
    <mergeCell ref="E4:E6"/>
    <mergeCell ref="F4:F6"/>
    <mergeCell ref="A10:B10"/>
    <mergeCell ref="A18:B18"/>
    <mergeCell ref="A11:B11"/>
    <mergeCell ref="A12:B12"/>
    <mergeCell ref="A13:B13"/>
    <mergeCell ref="A14:B14"/>
    <mergeCell ref="A15:B15"/>
    <mergeCell ref="A16:B16"/>
    <mergeCell ref="A21:I21"/>
    <mergeCell ref="A19:B19"/>
    <mergeCell ref="A20:B20"/>
  </mergeCells>
  <printOptions horizontalCentered="1"/>
  <pageMargins left="0.35" right="0.35" top="0.7900000000000001" bottom="0.7900000000000001" header="0.51"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80" zoomScaleNormal="85" zoomScaleSheetLayoutView="80" zoomScalePageLayoutView="0" workbookViewId="0" topLeftCell="A1">
      <selection activeCell="J20" sqref="J20"/>
    </sheetView>
  </sheetViews>
  <sheetFormatPr defaultColWidth="9.00390625" defaultRowHeight="14.25"/>
  <cols>
    <col min="1" max="1" width="44.50390625" style="84" customWidth="1"/>
    <col min="2" max="2" width="15.625" style="84" customWidth="1"/>
    <col min="3" max="3" width="37.625" style="84" customWidth="1"/>
    <col min="4" max="4" width="19.875" style="84" customWidth="1"/>
    <col min="5" max="6" width="16.00390625" style="84" customWidth="1"/>
    <col min="7" max="7" width="16.50390625" style="84" customWidth="1"/>
    <col min="8" max="9" width="9.00390625" style="85" customWidth="1"/>
    <col min="10" max="16384" width="9.00390625" style="84" customWidth="1"/>
  </cols>
  <sheetData>
    <row r="1" spans="1:9" ht="32.25" customHeight="1">
      <c r="A1" s="317" t="s">
        <v>95</v>
      </c>
      <c r="B1" s="317"/>
      <c r="C1" s="317"/>
      <c r="D1" s="317"/>
      <c r="E1" s="317"/>
      <c r="F1" s="317"/>
      <c r="G1" s="317"/>
      <c r="H1" s="95"/>
      <c r="I1" s="95"/>
    </row>
    <row r="2" spans="1:9" s="82" customFormat="1" ht="20.25" customHeight="1">
      <c r="A2" s="213" t="s">
        <v>266</v>
      </c>
      <c r="B2" s="86"/>
      <c r="C2" s="86"/>
      <c r="D2" s="86"/>
      <c r="E2" s="86"/>
      <c r="F2" s="86"/>
      <c r="G2" s="96" t="s">
        <v>2</v>
      </c>
      <c r="H2" s="97"/>
      <c r="I2" s="97"/>
    </row>
    <row r="3" spans="1:9" s="83" customFormat="1" ht="19.5" customHeight="1">
      <c r="A3" s="318" t="s">
        <v>96</v>
      </c>
      <c r="B3" s="319"/>
      <c r="C3" s="320" t="s">
        <v>97</v>
      </c>
      <c r="D3" s="319"/>
      <c r="E3" s="319"/>
      <c r="F3" s="319"/>
      <c r="G3" s="321"/>
      <c r="H3" s="98"/>
      <c r="I3" s="98"/>
    </row>
    <row r="4" spans="1:9" s="83" customFormat="1" ht="37.5">
      <c r="A4" s="180" t="s">
        <v>5</v>
      </c>
      <c r="B4" s="87" t="s">
        <v>6</v>
      </c>
      <c r="C4" s="181" t="s">
        <v>5</v>
      </c>
      <c r="D4" s="87" t="s">
        <v>62</v>
      </c>
      <c r="E4" s="99" t="s">
        <v>98</v>
      </c>
      <c r="F4" s="99" t="s">
        <v>99</v>
      </c>
      <c r="G4" s="100" t="s">
        <v>100</v>
      </c>
      <c r="H4" s="98"/>
      <c r="I4" s="98"/>
    </row>
    <row r="5" spans="1:9" s="83" customFormat="1" ht="19.5" customHeight="1">
      <c r="A5" s="182" t="s">
        <v>101</v>
      </c>
      <c r="B5" s="214">
        <v>41911494.16</v>
      </c>
      <c r="C5" s="183" t="s">
        <v>8</v>
      </c>
      <c r="D5" s="238">
        <f>SUM(E5:G5)</f>
        <v>0</v>
      </c>
      <c r="E5" s="238">
        <v>0</v>
      </c>
      <c r="F5" s="238">
        <v>0</v>
      </c>
      <c r="G5" s="237">
        <v>0</v>
      </c>
      <c r="H5" s="98"/>
      <c r="I5" s="98"/>
    </row>
    <row r="6" spans="1:9" s="83" customFormat="1" ht="19.5" customHeight="1">
      <c r="A6" s="90" t="s">
        <v>102</v>
      </c>
      <c r="B6" s="214">
        <v>0</v>
      </c>
      <c r="C6" s="89" t="s">
        <v>10</v>
      </c>
      <c r="D6" s="238">
        <f aca="true" t="shared" si="0" ref="D6:D27">SUM(E6:G6)</f>
        <v>0</v>
      </c>
      <c r="E6" s="238">
        <v>0</v>
      </c>
      <c r="F6" s="238">
        <v>0</v>
      </c>
      <c r="G6" s="237">
        <v>0</v>
      </c>
      <c r="H6" s="98"/>
      <c r="I6" s="98"/>
    </row>
    <row r="7" spans="1:9" s="83" customFormat="1" ht="19.5" customHeight="1">
      <c r="A7" s="90" t="s">
        <v>103</v>
      </c>
      <c r="B7" s="214">
        <v>0</v>
      </c>
      <c r="C7" s="89" t="s">
        <v>12</v>
      </c>
      <c r="D7" s="239">
        <f t="shared" si="0"/>
        <v>38328422.88</v>
      </c>
      <c r="E7" s="239">
        <v>38328422.88</v>
      </c>
      <c r="F7" s="238">
        <v>0</v>
      </c>
      <c r="G7" s="237">
        <v>0</v>
      </c>
      <c r="H7" s="98"/>
      <c r="I7" s="98"/>
    </row>
    <row r="8" spans="1:9" s="83" customFormat="1" ht="19.5" customHeight="1">
      <c r="A8" s="90"/>
      <c r="B8" s="88"/>
      <c r="C8" s="89" t="s">
        <v>14</v>
      </c>
      <c r="D8" s="239">
        <f t="shared" si="0"/>
        <v>0</v>
      </c>
      <c r="E8" s="239">
        <v>0</v>
      </c>
      <c r="F8" s="238">
        <v>0</v>
      </c>
      <c r="G8" s="237">
        <v>0</v>
      </c>
      <c r="H8" s="98"/>
      <c r="I8" s="98"/>
    </row>
    <row r="9" spans="1:9" s="83" customFormat="1" ht="19.5" customHeight="1">
      <c r="A9" s="90"/>
      <c r="B9" s="88"/>
      <c r="C9" s="89" t="s">
        <v>16</v>
      </c>
      <c r="D9" s="239">
        <f t="shared" si="0"/>
        <v>0</v>
      </c>
      <c r="E9" s="239">
        <v>0</v>
      </c>
      <c r="F9" s="238">
        <v>0</v>
      </c>
      <c r="G9" s="237">
        <v>0</v>
      </c>
      <c r="H9" s="98"/>
      <c r="I9" s="98"/>
    </row>
    <row r="10" spans="1:9" s="83" customFormat="1" ht="19.5" customHeight="1">
      <c r="A10" s="90"/>
      <c r="B10" s="88"/>
      <c r="C10" s="89" t="s">
        <v>18</v>
      </c>
      <c r="D10" s="239">
        <f t="shared" si="0"/>
        <v>3822233.62</v>
      </c>
      <c r="E10" s="239">
        <v>3822233.62</v>
      </c>
      <c r="F10" s="238">
        <v>0</v>
      </c>
      <c r="G10" s="237">
        <v>0</v>
      </c>
      <c r="H10" s="98"/>
      <c r="I10" s="98"/>
    </row>
    <row r="11" spans="1:9" s="83" customFormat="1" ht="19.5" customHeight="1">
      <c r="A11" s="90"/>
      <c r="B11" s="88"/>
      <c r="C11" s="89" t="s">
        <v>20</v>
      </c>
      <c r="D11" s="239">
        <f t="shared" si="0"/>
        <v>1760149.98</v>
      </c>
      <c r="E11" s="239">
        <v>1760149.98</v>
      </c>
      <c r="F11" s="238">
        <v>0</v>
      </c>
      <c r="G11" s="237">
        <v>0</v>
      </c>
      <c r="H11" s="98"/>
      <c r="I11" s="98"/>
    </row>
    <row r="12" spans="1:9" s="83" customFormat="1" ht="19.5" customHeight="1">
      <c r="A12" s="90"/>
      <c r="B12" s="88"/>
      <c r="C12" s="91" t="s">
        <v>22</v>
      </c>
      <c r="D12" s="239">
        <f t="shared" si="0"/>
        <v>0</v>
      </c>
      <c r="E12" s="239">
        <v>0</v>
      </c>
      <c r="F12" s="238">
        <v>0</v>
      </c>
      <c r="G12" s="237">
        <v>0</v>
      </c>
      <c r="H12" s="98"/>
      <c r="I12" s="98"/>
    </row>
    <row r="13" spans="1:9" s="83" customFormat="1" ht="19.5" customHeight="1">
      <c r="A13" s="90"/>
      <c r="B13" s="88"/>
      <c r="C13" s="91" t="s">
        <v>24</v>
      </c>
      <c r="D13" s="239">
        <f t="shared" si="0"/>
        <v>0</v>
      </c>
      <c r="E13" s="239">
        <v>0</v>
      </c>
      <c r="F13" s="238">
        <v>0</v>
      </c>
      <c r="G13" s="237">
        <v>0</v>
      </c>
      <c r="H13" s="98"/>
      <c r="I13" s="98"/>
    </row>
    <row r="14" spans="1:9" s="83" customFormat="1" ht="19.5" customHeight="1">
      <c r="A14" s="90"/>
      <c r="B14" s="88"/>
      <c r="C14" s="91" t="s">
        <v>25</v>
      </c>
      <c r="D14" s="239">
        <f t="shared" si="0"/>
        <v>0</v>
      </c>
      <c r="E14" s="239">
        <v>0</v>
      </c>
      <c r="F14" s="238">
        <v>0</v>
      </c>
      <c r="G14" s="237">
        <v>0</v>
      </c>
      <c r="H14" s="98"/>
      <c r="I14" s="98"/>
    </row>
    <row r="15" spans="1:9" s="83" customFormat="1" ht="19.5" customHeight="1">
      <c r="A15" s="90"/>
      <c r="B15" s="88"/>
      <c r="C15" s="91" t="s">
        <v>26</v>
      </c>
      <c r="D15" s="239">
        <f t="shared" si="0"/>
        <v>0</v>
      </c>
      <c r="E15" s="239">
        <v>0</v>
      </c>
      <c r="F15" s="238">
        <v>0</v>
      </c>
      <c r="G15" s="237">
        <v>0</v>
      </c>
      <c r="H15" s="98"/>
      <c r="I15" s="98"/>
    </row>
    <row r="16" spans="1:9" s="83" customFormat="1" ht="19.5" customHeight="1">
      <c r="A16" s="90"/>
      <c r="B16" s="88"/>
      <c r="C16" s="91" t="s">
        <v>27</v>
      </c>
      <c r="D16" s="239">
        <f t="shared" si="0"/>
        <v>0</v>
      </c>
      <c r="E16" s="239">
        <v>0</v>
      </c>
      <c r="F16" s="238">
        <v>0</v>
      </c>
      <c r="G16" s="237">
        <v>0</v>
      </c>
      <c r="H16" s="98"/>
      <c r="I16" s="98"/>
    </row>
    <row r="17" spans="1:9" s="83" customFormat="1" ht="19.5" customHeight="1">
      <c r="A17" s="90"/>
      <c r="B17" s="88"/>
      <c r="C17" s="91" t="s">
        <v>28</v>
      </c>
      <c r="D17" s="239">
        <f t="shared" si="0"/>
        <v>0</v>
      </c>
      <c r="E17" s="239">
        <v>0</v>
      </c>
      <c r="F17" s="238">
        <v>0</v>
      </c>
      <c r="G17" s="237">
        <v>0</v>
      </c>
      <c r="H17" s="98"/>
      <c r="I17" s="98"/>
    </row>
    <row r="18" spans="1:9" s="83" customFormat="1" ht="19.5" customHeight="1">
      <c r="A18" s="90"/>
      <c r="B18" s="88"/>
      <c r="C18" s="91" t="s">
        <v>29</v>
      </c>
      <c r="D18" s="239">
        <f t="shared" si="0"/>
        <v>0</v>
      </c>
      <c r="E18" s="239">
        <v>0</v>
      </c>
      <c r="F18" s="238">
        <v>0</v>
      </c>
      <c r="G18" s="237">
        <v>0</v>
      </c>
      <c r="H18" s="98"/>
      <c r="I18" s="98"/>
    </row>
    <row r="19" spans="1:9" s="83" customFormat="1" ht="19.5" customHeight="1">
      <c r="A19" s="90"/>
      <c r="B19" s="88"/>
      <c r="C19" s="91" t="s">
        <v>30</v>
      </c>
      <c r="D19" s="239">
        <f t="shared" si="0"/>
        <v>0</v>
      </c>
      <c r="E19" s="239">
        <v>0</v>
      </c>
      <c r="F19" s="238">
        <v>0</v>
      </c>
      <c r="G19" s="237">
        <v>0</v>
      </c>
      <c r="H19" s="98"/>
      <c r="I19" s="98"/>
    </row>
    <row r="20" spans="1:9" s="83" customFormat="1" ht="19.5" customHeight="1">
      <c r="A20" s="90"/>
      <c r="B20" s="88"/>
      <c r="C20" s="91" t="s">
        <v>31</v>
      </c>
      <c r="D20" s="239">
        <f t="shared" si="0"/>
        <v>0</v>
      </c>
      <c r="E20" s="239">
        <v>0</v>
      </c>
      <c r="F20" s="238">
        <v>0</v>
      </c>
      <c r="G20" s="237">
        <v>0</v>
      </c>
      <c r="H20" s="98"/>
      <c r="I20" s="98"/>
    </row>
    <row r="21" spans="1:9" s="83" customFormat="1" ht="19.5" customHeight="1">
      <c r="A21" s="90"/>
      <c r="B21" s="88"/>
      <c r="C21" s="91" t="s">
        <v>32</v>
      </c>
      <c r="D21" s="239">
        <f t="shared" si="0"/>
        <v>0</v>
      </c>
      <c r="E21" s="239">
        <v>0</v>
      </c>
      <c r="F21" s="238">
        <v>0</v>
      </c>
      <c r="G21" s="237">
        <v>0</v>
      </c>
      <c r="H21" s="98"/>
      <c r="I21" s="98"/>
    </row>
    <row r="22" spans="1:9" s="83" customFormat="1" ht="19.5" customHeight="1">
      <c r="A22" s="90"/>
      <c r="B22" s="88"/>
      <c r="C22" s="91" t="s">
        <v>33</v>
      </c>
      <c r="D22" s="239">
        <f t="shared" si="0"/>
        <v>0</v>
      </c>
      <c r="E22" s="239">
        <v>0</v>
      </c>
      <c r="F22" s="238">
        <v>0</v>
      </c>
      <c r="G22" s="237">
        <v>0</v>
      </c>
      <c r="H22" s="98"/>
      <c r="I22" s="98"/>
    </row>
    <row r="23" spans="1:9" s="83" customFormat="1" ht="19.5" customHeight="1">
      <c r="A23" s="90"/>
      <c r="B23" s="88"/>
      <c r="C23" s="92" t="s">
        <v>34</v>
      </c>
      <c r="D23" s="239">
        <f t="shared" si="0"/>
        <v>0</v>
      </c>
      <c r="E23" s="239">
        <v>0</v>
      </c>
      <c r="F23" s="238">
        <v>0</v>
      </c>
      <c r="G23" s="237">
        <v>0</v>
      </c>
      <c r="H23" s="98"/>
      <c r="I23" s="98"/>
    </row>
    <row r="24" spans="1:9" s="83" customFormat="1" ht="19.5" customHeight="1">
      <c r="A24" s="90"/>
      <c r="B24" s="88"/>
      <c r="C24" s="91" t="s">
        <v>35</v>
      </c>
      <c r="D24" s="239">
        <f t="shared" si="0"/>
        <v>0</v>
      </c>
      <c r="E24" s="239">
        <v>0</v>
      </c>
      <c r="F24" s="238">
        <v>0</v>
      </c>
      <c r="G24" s="237">
        <v>0</v>
      </c>
      <c r="H24" s="98"/>
      <c r="I24" s="98"/>
    </row>
    <row r="25" spans="1:9" s="83" customFormat="1" ht="19.5" customHeight="1">
      <c r="A25" s="90"/>
      <c r="B25" s="88"/>
      <c r="C25" s="91" t="s">
        <v>36</v>
      </c>
      <c r="D25" s="239">
        <f t="shared" si="0"/>
        <v>0</v>
      </c>
      <c r="E25" s="239">
        <v>0</v>
      </c>
      <c r="F25" s="238">
        <v>0</v>
      </c>
      <c r="G25" s="237">
        <v>0</v>
      </c>
      <c r="H25" s="98"/>
      <c r="I25" s="98"/>
    </row>
    <row r="26" spans="1:9" s="83" customFormat="1" ht="19.5" customHeight="1">
      <c r="A26" s="90"/>
      <c r="B26" s="88"/>
      <c r="C26" s="91" t="s">
        <v>37</v>
      </c>
      <c r="D26" s="239">
        <f t="shared" si="0"/>
        <v>0</v>
      </c>
      <c r="E26" s="239">
        <v>0</v>
      </c>
      <c r="F26" s="238">
        <v>0</v>
      </c>
      <c r="G26" s="237">
        <v>0</v>
      </c>
      <c r="H26" s="98"/>
      <c r="I26" s="98"/>
    </row>
    <row r="27" spans="1:9" s="83" customFormat="1" ht="19.5" customHeight="1">
      <c r="A27" s="90"/>
      <c r="B27" s="88"/>
      <c r="C27" s="91" t="s">
        <v>38</v>
      </c>
      <c r="D27" s="239">
        <f t="shared" si="0"/>
        <v>0</v>
      </c>
      <c r="E27" s="239">
        <v>0</v>
      </c>
      <c r="F27" s="238">
        <v>0</v>
      </c>
      <c r="G27" s="237">
        <v>0</v>
      </c>
      <c r="H27" s="98"/>
      <c r="I27" s="98"/>
    </row>
    <row r="28" spans="1:9" s="83" customFormat="1" ht="19.5" customHeight="1">
      <c r="A28" s="184" t="s">
        <v>51</v>
      </c>
      <c r="B28" s="214">
        <f>SUM(B5:B27)</f>
        <v>41911494.16</v>
      </c>
      <c r="C28" s="185" t="s">
        <v>88</v>
      </c>
      <c r="D28" s="239">
        <f>SUM(D5:D27)</f>
        <v>43910806.48</v>
      </c>
      <c r="E28" s="239">
        <f>SUM(E5:E27)</f>
        <v>43910806.48</v>
      </c>
      <c r="F28" s="238">
        <f>SUM(F5:F27)</f>
        <v>0</v>
      </c>
      <c r="G28" s="238">
        <f>SUM(G5:G27)</f>
        <v>0</v>
      </c>
      <c r="H28" s="98"/>
      <c r="I28" s="98"/>
    </row>
    <row r="29" spans="1:9" s="83" customFormat="1" ht="19.5" customHeight="1">
      <c r="A29" s="93" t="s">
        <v>104</v>
      </c>
      <c r="B29" s="88">
        <f>SUM(B30:B32)</f>
        <v>1999549.32</v>
      </c>
      <c r="C29" s="94" t="s">
        <v>105</v>
      </c>
      <c r="D29" s="239">
        <f>SUM(E29:G29)</f>
        <v>237</v>
      </c>
      <c r="E29" s="239">
        <v>237</v>
      </c>
      <c r="F29" s="238">
        <v>0</v>
      </c>
      <c r="G29" s="237">
        <v>0</v>
      </c>
      <c r="H29" s="98"/>
      <c r="I29" s="98"/>
    </row>
    <row r="30" spans="1:9" s="83" customFormat="1" ht="19.5" customHeight="1">
      <c r="A30" s="93" t="s">
        <v>106</v>
      </c>
      <c r="B30" s="88">
        <v>1999549.32</v>
      </c>
      <c r="C30" s="91"/>
      <c r="D30" s="238"/>
      <c r="E30" s="238"/>
      <c r="F30" s="238"/>
      <c r="G30" s="237"/>
      <c r="H30" s="98"/>
      <c r="I30" s="98"/>
    </row>
    <row r="31" spans="1:9" s="83" customFormat="1" ht="19.5" customHeight="1">
      <c r="A31" s="93" t="s">
        <v>107</v>
      </c>
      <c r="B31" s="88">
        <v>0</v>
      </c>
      <c r="C31" s="91"/>
      <c r="D31" s="238"/>
      <c r="E31" s="238"/>
      <c r="F31" s="238"/>
      <c r="G31" s="237"/>
      <c r="H31" s="98"/>
      <c r="I31" s="98"/>
    </row>
    <row r="32" spans="1:9" s="83" customFormat="1" ht="19.5" customHeight="1">
      <c r="A32" s="93" t="s">
        <v>108</v>
      </c>
      <c r="B32" s="88">
        <v>0</v>
      </c>
      <c r="C32" s="91"/>
      <c r="D32" s="238"/>
      <c r="E32" s="238"/>
      <c r="F32" s="238"/>
      <c r="G32" s="237"/>
      <c r="H32" s="98"/>
      <c r="I32" s="98"/>
    </row>
    <row r="33" spans="1:9" s="83" customFormat="1" ht="19.5" customHeight="1">
      <c r="A33" s="186" t="s">
        <v>62</v>
      </c>
      <c r="B33" s="215">
        <f>B29+B28</f>
        <v>43911043.48</v>
      </c>
      <c r="C33" s="187" t="s">
        <v>62</v>
      </c>
      <c r="D33" s="240">
        <f>D28+D29</f>
        <v>43911043.48</v>
      </c>
      <c r="E33" s="240">
        <f>E28+E29</f>
        <v>43911043.48</v>
      </c>
      <c r="F33" s="240">
        <f>F28+F29</f>
        <v>0</v>
      </c>
      <c r="G33" s="240">
        <f>G28+G29</f>
        <v>0</v>
      </c>
      <c r="H33" s="98"/>
      <c r="I33" s="98"/>
    </row>
    <row r="34" spans="1:9" s="83" customFormat="1" ht="19.5" customHeight="1">
      <c r="A34" s="322" t="s">
        <v>109</v>
      </c>
      <c r="B34" s="323"/>
      <c r="C34" s="323"/>
      <c r="D34" s="323"/>
      <c r="E34" s="323"/>
      <c r="F34" s="323"/>
      <c r="G34" s="323"/>
      <c r="H34" s="98"/>
      <c r="I34" s="98"/>
    </row>
  </sheetData>
  <sheetProtection/>
  <mergeCells count="4">
    <mergeCell ref="A1:G1"/>
    <mergeCell ref="A3:B3"/>
    <mergeCell ref="C3:G3"/>
    <mergeCell ref="A34:G34"/>
  </mergeCells>
  <printOptions horizontalCentered="1"/>
  <pageMargins left="0.35" right="0.35" top="0.39" bottom="0.28" header="0.43000000000000005" footer="0.2"/>
  <pageSetup horizontalDpi="300" verticalDpi="300" orientation="landscape" paperSize="9" scale="72" r:id="rId1"/>
</worksheet>
</file>

<file path=xl/worksheets/sheet7.xml><?xml version="1.0" encoding="utf-8"?>
<worksheet xmlns="http://schemas.openxmlformats.org/spreadsheetml/2006/main" xmlns:r="http://schemas.openxmlformats.org/officeDocument/2006/relationships">
  <sheetPr>
    <pageSetUpPr fitToPage="1"/>
  </sheetPr>
  <dimension ref="A1:J25"/>
  <sheetViews>
    <sheetView view="pageBreakPreview" zoomScale="90" zoomScaleSheetLayoutView="90" zoomScalePageLayoutView="0" workbookViewId="0" topLeftCell="A1">
      <selection activeCell="J18" sqref="J18"/>
    </sheetView>
  </sheetViews>
  <sheetFormatPr defaultColWidth="9.00390625" defaultRowHeight="14.25"/>
  <cols>
    <col min="1" max="2" width="4.625" style="19" customWidth="1"/>
    <col min="3" max="3" width="28.75390625" style="19" customWidth="1"/>
    <col min="4" max="4" width="25.625" style="19" customWidth="1"/>
    <col min="5" max="7" width="20.625" style="19" customWidth="1"/>
    <col min="8" max="8" width="25.625" style="19" customWidth="1"/>
    <col min="9" max="16384" width="9.00390625" style="19" customWidth="1"/>
  </cols>
  <sheetData>
    <row r="1" ht="14.25">
      <c r="A1" s="41"/>
    </row>
    <row r="2" spans="1:8" s="37" customFormat="1" ht="34.5" customHeight="1">
      <c r="A2" s="339" t="s">
        <v>110</v>
      </c>
      <c r="B2" s="339"/>
      <c r="C2" s="339"/>
      <c r="D2" s="339"/>
      <c r="E2" s="339"/>
      <c r="F2" s="339"/>
      <c r="G2" s="339"/>
      <c r="H2" s="339"/>
    </row>
    <row r="3" spans="1:8" s="38" customFormat="1" ht="21" customHeight="1">
      <c r="A3" s="206" t="s">
        <v>266</v>
      </c>
      <c r="B3" s="42"/>
      <c r="C3" s="42"/>
      <c r="D3" s="49"/>
      <c r="E3" s="49"/>
      <c r="H3" s="55" t="s">
        <v>2</v>
      </c>
    </row>
    <row r="4" spans="1:8" s="39" customFormat="1" ht="20.25" customHeight="1">
      <c r="A4" s="340" t="s">
        <v>87</v>
      </c>
      <c r="B4" s="341"/>
      <c r="C4" s="341"/>
      <c r="D4" s="329" t="s">
        <v>62</v>
      </c>
      <c r="E4" s="329" t="s">
        <v>111</v>
      </c>
      <c r="F4" s="329"/>
      <c r="G4" s="329"/>
      <c r="H4" s="334" t="s">
        <v>90</v>
      </c>
    </row>
    <row r="5" spans="1:8" s="39" customFormat="1" ht="24.75" customHeight="1">
      <c r="A5" s="337" t="s">
        <v>58</v>
      </c>
      <c r="B5" s="327"/>
      <c r="C5" s="327" t="s">
        <v>59</v>
      </c>
      <c r="D5" s="330"/>
      <c r="E5" s="330"/>
      <c r="F5" s="330"/>
      <c r="G5" s="330"/>
      <c r="H5" s="335"/>
    </row>
    <row r="6" spans="1:10" s="39" customFormat="1" ht="18" customHeight="1">
      <c r="A6" s="338"/>
      <c r="B6" s="328"/>
      <c r="C6" s="328"/>
      <c r="D6" s="331"/>
      <c r="E6" s="330" t="s">
        <v>60</v>
      </c>
      <c r="F6" s="330" t="s">
        <v>112</v>
      </c>
      <c r="G6" s="330" t="s">
        <v>113</v>
      </c>
      <c r="H6" s="336"/>
      <c r="I6" s="63"/>
      <c r="J6" s="63"/>
    </row>
    <row r="7" spans="1:8" s="39" customFormat="1" ht="22.5" customHeight="1">
      <c r="A7" s="337"/>
      <c r="B7" s="327"/>
      <c r="C7" s="327"/>
      <c r="D7" s="330"/>
      <c r="E7" s="330"/>
      <c r="F7" s="330"/>
      <c r="G7" s="330"/>
      <c r="H7" s="335"/>
    </row>
    <row r="8" spans="1:8" s="39" customFormat="1" ht="22.5" customHeight="1">
      <c r="A8" s="337" t="s">
        <v>62</v>
      </c>
      <c r="B8" s="327"/>
      <c r="C8" s="327"/>
      <c r="D8" s="241">
        <f>E8+H8</f>
        <v>43910806.48</v>
      </c>
      <c r="E8" s="241">
        <f>F8+G8</f>
        <v>40716502.54</v>
      </c>
      <c r="F8" s="241">
        <f>F9+F15+F19</f>
        <v>37735302.5</v>
      </c>
      <c r="G8" s="241">
        <f>G9+G15+G19</f>
        <v>2981200.04</v>
      </c>
      <c r="H8" s="242">
        <f>H9+H15+H19</f>
        <v>3194303.9400000004</v>
      </c>
    </row>
    <row r="9" spans="1:8" s="40" customFormat="1" ht="22.5" customHeight="1">
      <c r="A9" s="268">
        <v>205</v>
      </c>
      <c r="B9" s="269"/>
      <c r="C9" s="43" t="s">
        <v>231</v>
      </c>
      <c r="D9" s="241">
        <f aca="true" t="shared" si="0" ref="D9:D21">E9+H9</f>
        <v>38328422.88</v>
      </c>
      <c r="E9" s="241">
        <f aca="true" t="shared" si="1" ref="E9:E21">F9+G9</f>
        <v>35134118.940000005</v>
      </c>
      <c r="F9" s="241">
        <f>F10+F13</f>
        <v>32152918.900000002</v>
      </c>
      <c r="G9" s="241">
        <f>G10+G13</f>
        <v>2981200.04</v>
      </c>
      <c r="H9" s="242">
        <f>H10+H13</f>
        <v>3194303.9400000004</v>
      </c>
    </row>
    <row r="10" spans="1:8" s="40" customFormat="1" ht="22.5" customHeight="1">
      <c r="A10" s="268">
        <v>20502</v>
      </c>
      <c r="B10" s="269"/>
      <c r="C10" s="44" t="s">
        <v>233</v>
      </c>
      <c r="D10" s="241">
        <f t="shared" si="0"/>
        <v>36805413.830000006</v>
      </c>
      <c r="E10" s="241">
        <f t="shared" si="1"/>
        <v>34906918.940000005</v>
      </c>
      <c r="F10" s="241">
        <f>F11+F12</f>
        <v>32152918.900000002</v>
      </c>
      <c r="G10" s="241">
        <f>G11+G12</f>
        <v>2754000.04</v>
      </c>
      <c r="H10" s="242">
        <f>H11+H12</f>
        <v>1898494.8900000001</v>
      </c>
    </row>
    <row r="11" spans="1:8" s="40" customFormat="1" ht="22.5" customHeight="1">
      <c r="A11" s="268">
        <v>2050203</v>
      </c>
      <c r="B11" s="269"/>
      <c r="C11" s="209" t="s">
        <v>235</v>
      </c>
      <c r="D11" s="241">
        <f t="shared" si="0"/>
        <v>9196289.930000002</v>
      </c>
      <c r="E11" s="241">
        <f t="shared" si="1"/>
        <v>8674713.280000001</v>
      </c>
      <c r="F11" s="241">
        <v>8000960.28</v>
      </c>
      <c r="G11" s="241">
        <v>673753</v>
      </c>
      <c r="H11" s="242">
        <v>521576.65</v>
      </c>
    </row>
    <row r="12" spans="1:8" s="40" customFormat="1" ht="22.5" customHeight="1">
      <c r="A12" s="272">
        <v>2050204</v>
      </c>
      <c r="B12" s="273"/>
      <c r="C12" s="209" t="s">
        <v>246</v>
      </c>
      <c r="D12" s="241">
        <f t="shared" si="0"/>
        <v>27609123.9</v>
      </c>
      <c r="E12" s="241">
        <f t="shared" si="1"/>
        <v>26232205.66</v>
      </c>
      <c r="F12" s="241">
        <v>24151958.62</v>
      </c>
      <c r="G12" s="241">
        <v>2080247.04</v>
      </c>
      <c r="H12" s="242">
        <v>1376918.24</v>
      </c>
    </row>
    <row r="13" spans="1:8" s="40" customFormat="1" ht="22.5" customHeight="1">
      <c r="A13" s="266">
        <v>20509</v>
      </c>
      <c r="B13" s="267"/>
      <c r="C13" s="210" t="s">
        <v>268</v>
      </c>
      <c r="D13" s="241">
        <f t="shared" si="0"/>
        <v>1523009.05</v>
      </c>
      <c r="E13" s="241">
        <f t="shared" si="1"/>
        <v>227200</v>
      </c>
      <c r="F13" s="241">
        <f>F14</f>
        <v>0</v>
      </c>
      <c r="G13" s="241">
        <f>G14</f>
        <v>227200</v>
      </c>
      <c r="H13" s="242">
        <f>H14</f>
        <v>1295809.05</v>
      </c>
    </row>
    <row r="14" spans="1:8" s="40" customFormat="1" ht="22.5" customHeight="1">
      <c r="A14" s="266">
        <v>2050999</v>
      </c>
      <c r="B14" s="267"/>
      <c r="C14" s="211" t="s">
        <v>270</v>
      </c>
      <c r="D14" s="241">
        <f t="shared" si="0"/>
        <v>1523009.05</v>
      </c>
      <c r="E14" s="241">
        <f t="shared" si="1"/>
        <v>227200</v>
      </c>
      <c r="F14" s="241">
        <v>0</v>
      </c>
      <c r="G14" s="241">
        <v>227200</v>
      </c>
      <c r="H14" s="242">
        <v>1295809.05</v>
      </c>
    </row>
    <row r="15" spans="1:8" s="40" customFormat="1" ht="22.5" customHeight="1">
      <c r="A15" s="266">
        <v>208</v>
      </c>
      <c r="B15" s="267"/>
      <c r="C15" s="47" t="s">
        <v>271</v>
      </c>
      <c r="D15" s="241">
        <f t="shared" si="0"/>
        <v>3822233.62</v>
      </c>
      <c r="E15" s="241">
        <f t="shared" si="1"/>
        <v>3822233.62</v>
      </c>
      <c r="F15" s="241">
        <f>F16</f>
        <v>3822233.62</v>
      </c>
      <c r="G15" s="241">
        <f>SUM(G16:G17)</f>
        <v>0</v>
      </c>
      <c r="H15" s="242">
        <f>SUM(H16:H17)</f>
        <v>0</v>
      </c>
    </row>
    <row r="16" spans="1:8" s="40" customFormat="1" ht="22.5" customHeight="1">
      <c r="A16" s="266">
        <v>20805</v>
      </c>
      <c r="B16" s="267"/>
      <c r="C16" s="210" t="s">
        <v>273</v>
      </c>
      <c r="D16" s="241">
        <f t="shared" si="0"/>
        <v>3822233.62</v>
      </c>
      <c r="E16" s="241">
        <f t="shared" si="1"/>
        <v>3822233.62</v>
      </c>
      <c r="F16" s="241">
        <f>F18+F17</f>
        <v>3822233.62</v>
      </c>
      <c r="G16" s="241">
        <f aca="true" t="shared" si="2" ref="G16:G21">SUM(G17:G18)</f>
        <v>0</v>
      </c>
      <c r="H16" s="242">
        <f aca="true" t="shared" si="3" ref="H16:H21">SUM(H17:H18)</f>
        <v>0</v>
      </c>
    </row>
    <row r="17" spans="1:8" s="40" customFormat="1" ht="22.5" customHeight="1">
      <c r="A17" s="266">
        <v>2080505</v>
      </c>
      <c r="B17" s="267"/>
      <c r="C17" s="211" t="s">
        <v>275</v>
      </c>
      <c r="D17" s="241">
        <f t="shared" si="0"/>
        <v>2548206.58</v>
      </c>
      <c r="E17" s="241">
        <f t="shared" si="1"/>
        <v>2548206.58</v>
      </c>
      <c r="F17" s="241">
        <v>2548206.58</v>
      </c>
      <c r="G17" s="241">
        <f t="shared" si="2"/>
        <v>0</v>
      </c>
      <c r="H17" s="242">
        <f t="shared" si="3"/>
        <v>0</v>
      </c>
    </row>
    <row r="18" spans="1:8" s="40" customFormat="1" ht="22.5" customHeight="1">
      <c r="A18" s="268">
        <v>2080506</v>
      </c>
      <c r="B18" s="269"/>
      <c r="C18" s="211" t="s">
        <v>277</v>
      </c>
      <c r="D18" s="241">
        <f t="shared" si="0"/>
        <v>1274027.04</v>
      </c>
      <c r="E18" s="241">
        <f t="shared" si="1"/>
        <v>1274027.04</v>
      </c>
      <c r="F18" s="241">
        <v>1274027.04</v>
      </c>
      <c r="G18" s="241">
        <f t="shared" si="2"/>
        <v>0</v>
      </c>
      <c r="H18" s="242">
        <f t="shared" si="3"/>
        <v>0</v>
      </c>
    </row>
    <row r="19" spans="1:8" s="40" customFormat="1" ht="22.5" customHeight="1">
      <c r="A19" s="268">
        <v>210</v>
      </c>
      <c r="B19" s="269"/>
      <c r="C19" s="212" t="s">
        <v>279</v>
      </c>
      <c r="D19" s="241">
        <f t="shared" si="0"/>
        <v>1760149.98</v>
      </c>
      <c r="E19" s="241">
        <f t="shared" si="1"/>
        <v>1760149.98</v>
      </c>
      <c r="F19" s="241">
        <f>F20</f>
        <v>1760149.98</v>
      </c>
      <c r="G19" s="241">
        <f t="shared" si="2"/>
        <v>0</v>
      </c>
      <c r="H19" s="242">
        <f t="shared" si="3"/>
        <v>0</v>
      </c>
    </row>
    <row r="20" spans="1:8" s="40" customFormat="1" ht="22.5" customHeight="1">
      <c r="A20" s="268">
        <v>21011</v>
      </c>
      <c r="B20" s="269"/>
      <c r="C20" s="209" t="s">
        <v>280</v>
      </c>
      <c r="D20" s="241">
        <f t="shared" si="0"/>
        <v>1760149.98</v>
      </c>
      <c r="E20" s="241">
        <f t="shared" si="1"/>
        <v>1760149.98</v>
      </c>
      <c r="F20" s="241">
        <f>F21</f>
        <v>1760149.98</v>
      </c>
      <c r="G20" s="241">
        <f t="shared" si="2"/>
        <v>0</v>
      </c>
      <c r="H20" s="242">
        <f t="shared" si="3"/>
        <v>0</v>
      </c>
    </row>
    <row r="21" spans="1:8" s="40" customFormat="1" ht="22.5" customHeight="1">
      <c r="A21" s="332">
        <v>2101102</v>
      </c>
      <c r="B21" s="333"/>
      <c r="C21" s="243" t="s">
        <v>281</v>
      </c>
      <c r="D21" s="244">
        <f t="shared" si="0"/>
        <v>1760149.98</v>
      </c>
      <c r="E21" s="244">
        <f t="shared" si="1"/>
        <v>1760149.98</v>
      </c>
      <c r="F21" s="244">
        <v>1760149.98</v>
      </c>
      <c r="G21" s="244">
        <f t="shared" si="2"/>
        <v>0</v>
      </c>
      <c r="H21" s="245">
        <f t="shared" si="3"/>
        <v>0</v>
      </c>
    </row>
    <row r="22" spans="1:8" s="81" customFormat="1" ht="23.25" customHeight="1">
      <c r="A22" s="324" t="s">
        <v>114</v>
      </c>
      <c r="B22" s="325"/>
      <c r="C22" s="325"/>
      <c r="D22" s="325"/>
      <c r="E22" s="325"/>
      <c r="F22" s="325"/>
      <c r="G22" s="325"/>
      <c r="H22" s="325"/>
    </row>
    <row r="23" spans="1:8" s="81" customFormat="1" ht="23.25" customHeight="1">
      <c r="A23" s="41"/>
      <c r="B23" s="19"/>
      <c r="C23" s="19"/>
      <c r="D23" s="19"/>
      <c r="E23" s="19"/>
      <c r="F23" s="19"/>
      <c r="G23" s="19"/>
      <c r="H23" s="19"/>
    </row>
    <row r="24" spans="1:8" s="81" customFormat="1" ht="23.25" customHeight="1">
      <c r="A24" s="326"/>
      <c r="B24" s="326"/>
      <c r="C24" s="326"/>
      <c r="D24" s="326"/>
      <c r="E24" s="326"/>
      <c r="F24" s="326"/>
      <c r="G24" s="326"/>
      <c r="H24" s="326"/>
    </row>
    <row r="25" spans="1:8" s="81" customFormat="1" ht="23.25" customHeight="1">
      <c r="A25" s="21"/>
      <c r="B25" s="42"/>
      <c r="C25" s="42"/>
      <c r="D25" s="49"/>
      <c r="E25" s="49"/>
      <c r="F25" s="38"/>
      <c r="G25" s="38"/>
      <c r="H25" s="55"/>
    </row>
  </sheetData>
  <sheetProtection/>
  <mergeCells count="26">
    <mergeCell ref="H4:H7"/>
    <mergeCell ref="A5:B7"/>
    <mergeCell ref="E4:G5"/>
    <mergeCell ref="A18:B18"/>
    <mergeCell ref="A2:H2"/>
    <mergeCell ref="A4:C4"/>
    <mergeCell ref="A8:C8"/>
    <mergeCell ref="A9:B9"/>
    <mergeCell ref="A10:B10"/>
    <mergeCell ref="A24:H24"/>
    <mergeCell ref="C5:C7"/>
    <mergeCell ref="D4:D7"/>
    <mergeCell ref="E6:E7"/>
    <mergeCell ref="F6:F7"/>
    <mergeCell ref="A11:B11"/>
    <mergeCell ref="A19:B19"/>
    <mergeCell ref="A20:B20"/>
    <mergeCell ref="A21:B21"/>
    <mergeCell ref="G6:G7"/>
    <mergeCell ref="A22:H22"/>
    <mergeCell ref="A12:B12"/>
    <mergeCell ref="A13:B13"/>
    <mergeCell ref="A14:B14"/>
    <mergeCell ref="A15:B15"/>
    <mergeCell ref="A16:B16"/>
    <mergeCell ref="A17:B17"/>
  </mergeCells>
  <printOptions horizontalCentered="1"/>
  <pageMargins left="0.35" right="0.35" top="0.7900000000000001" bottom="0.7900000000000001" header="0.51" footer="0.2"/>
  <pageSetup fitToHeight="1" fitToWidth="1" horizontalDpi="600" verticalDpi="600" orientation="landscape" paperSize="9" scale="77" r:id="rId1"/>
</worksheet>
</file>

<file path=xl/worksheets/sheet8.xml><?xml version="1.0" encoding="utf-8"?>
<worksheet xmlns="http://schemas.openxmlformats.org/spreadsheetml/2006/main" xmlns:r="http://schemas.openxmlformats.org/officeDocument/2006/relationships">
  <sheetPr>
    <pageSetUpPr fitToPage="1"/>
  </sheetPr>
  <dimension ref="A1:I40"/>
  <sheetViews>
    <sheetView view="pageBreakPreview" zoomScale="110" zoomScaleSheetLayoutView="110" zoomScalePageLayoutView="0" workbookViewId="0" topLeftCell="A1">
      <selection activeCell="J14" sqref="J14"/>
    </sheetView>
  </sheetViews>
  <sheetFormatPr defaultColWidth="9.00390625" defaultRowHeight="14.25"/>
  <cols>
    <col min="1" max="1" width="9.00390625" style="65" customWidth="1"/>
    <col min="2" max="2" width="30.00390625" style="65" customWidth="1"/>
    <col min="3" max="3" width="8.00390625" style="65" customWidth="1"/>
    <col min="4" max="4" width="9.00390625" style="65" customWidth="1"/>
    <col min="5" max="5" width="20.875" style="65" customWidth="1"/>
    <col min="6" max="6" width="8.50390625" style="65" customWidth="1"/>
    <col min="7" max="7" width="9.00390625" style="65" customWidth="1"/>
    <col min="8" max="8" width="32.875" style="65" customWidth="1"/>
    <col min="9" max="9" width="8.625" style="65" customWidth="1"/>
    <col min="10" max="16384" width="9.00390625" style="19" customWidth="1"/>
  </cols>
  <sheetData>
    <row r="1" ht="14.25">
      <c r="A1" s="66"/>
    </row>
    <row r="2" spans="1:9" ht="28.5">
      <c r="A2" s="342" t="s">
        <v>115</v>
      </c>
      <c r="B2" s="342"/>
      <c r="C2" s="342"/>
      <c r="D2" s="342"/>
      <c r="E2" s="342"/>
      <c r="F2" s="342"/>
      <c r="G2" s="342"/>
      <c r="H2" s="342"/>
      <c r="I2" s="342"/>
    </row>
    <row r="3" spans="1:9" ht="14.25">
      <c r="A3" s="232" t="s">
        <v>266</v>
      </c>
      <c r="I3" s="79" t="s">
        <v>2</v>
      </c>
    </row>
    <row r="4" spans="1:9" ht="14.25">
      <c r="A4" s="343" t="s">
        <v>112</v>
      </c>
      <c r="B4" s="344"/>
      <c r="C4" s="345"/>
      <c r="D4" s="344" t="s">
        <v>113</v>
      </c>
      <c r="E4" s="344"/>
      <c r="F4" s="345"/>
      <c r="G4" s="344"/>
      <c r="H4" s="344"/>
      <c r="I4" s="346"/>
    </row>
    <row r="5" spans="1:9" ht="14.25">
      <c r="A5" s="67" t="s">
        <v>58</v>
      </c>
      <c r="B5" s="68" t="s">
        <v>59</v>
      </c>
      <c r="C5" s="69" t="s">
        <v>6</v>
      </c>
      <c r="D5" s="68" t="s">
        <v>58</v>
      </c>
      <c r="E5" s="68" t="s">
        <v>59</v>
      </c>
      <c r="F5" s="69" t="s">
        <v>6</v>
      </c>
      <c r="G5" s="68" t="s">
        <v>58</v>
      </c>
      <c r="H5" s="68" t="s">
        <v>59</v>
      </c>
      <c r="I5" s="80" t="s">
        <v>6</v>
      </c>
    </row>
    <row r="6" spans="1:9" ht="14.25">
      <c r="A6" s="70">
        <v>301</v>
      </c>
      <c r="B6" s="71" t="s">
        <v>116</v>
      </c>
      <c r="C6" s="207">
        <f>SUM(C7:C19)</f>
        <v>37281844.22</v>
      </c>
      <c r="D6" s="73">
        <v>302</v>
      </c>
      <c r="E6" s="71" t="s">
        <v>117</v>
      </c>
      <c r="F6" s="246">
        <f>SUM(F7:F33)</f>
        <v>2929000.04</v>
      </c>
      <c r="G6" s="76">
        <v>30702</v>
      </c>
      <c r="H6" s="77" t="s">
        <v>118</v>
      </c>
      <c r="I6" s="251">
        <v>0</v>
      </c>
    </row>
    <row r="7" spans="1:9" ht="14.25">
      <c r="A7" s="74">
        <v>30101</v>
      </c>
      <c r="B7" s="75" t="s">
        <v>119</v>
      </c>
      <c r="C7" s="207">
        <v>7743304.2</v>
      </c>
      <c r="D7" s="76">
        <v>30201</v>
      </c>
      <c r="E7" s="77" t="s">
        <v>120</v>
      </c>
      <c r="F7" s="246">
        <v>280606.14</v>
      </c>
      <c r="G7" s="76">
        <v>30703</v>
      </c>
      <c r="H7" s="77" t="s">
        <v>121</v>
      </c>
      <c r="I7" s="251">
        <v>0</v>
      </c>
    </row>
    <row r="8" spans="1:9" ht="14.25">
      <c r="A8" s="74">
        <v>30102</v>
      </c>
      <c r="B8" s="75" t="s">
        <v>122</v>
      </c>
      <c r="C8" s="207">
        <v>1980190.43</v>
      </c>
      <c r="D8" s="76">
        <v>30202</v>
      </c>
      <c r="E8" s="77" t="s">
        <v>123</v>
      </c>
      <c r="F8" s="246">
        <v>0</v>
      </c>
      <c r="G8" s="76">
        <v>30704</v>
      </c>
      <c r="H8" s="77" t="s">
        <v>124</v>
      </c>
      <c r="I8" s="251">
        <v>0</v>
      </c>
    </row>
    <row r="9" spans="1:9" ht="14.25">
      <c r="A9" s="74">
        <v>30103</v>
      </c>
      <c r="B9" s="75" t="s">
        <v>125</v>
      </c>
      <c r="C9" s="207">
        <v>0</v>
      </c>
      <c r="D9" s="76">
        <v>30203</v>
      </c>
      <c r="E9" s="77" t="s">
        <v>126</v>
      </c>
      <c r="F9" s="246">
        <v>21000</v>
      </c>
      <c r="G9" s="73">
        <v>310</v>
      </c>
      <c r="H9" s="71" t="s">
        <v>127</v>
      </c>
      <c r="I9" s="252">
        <f>SUM(I10:I25)</f>
        <v>52200</v>
      </c>
    </row>
    <row r="10" spans="1:9" ht="14.25">
      <c r="A10" s="74">
        <v>30106</v>
      </c>
      <c r="B10" s="75" t="s">
        <v>128</v>
      </c>
      <c r="C10" s="207">
        <v>0</v>
      </c>
      <c r="D10" s="76">
        <v>30204</v>
      </c>
      <c r="E10" s="77" t="s">
        <v>129</v>
      </c>
      <c r="F10" s="246">
        <v>2566.39</v>
      </c>
      <c r="G10" s="76">
        <v>31001</v>
      </c>
      <c r="H10" s="77" t="s">
        <v>130</v>
      </c>
      <c r="I10" s="252">
        <v>0</v>
      </c>
    </row>
    <row r="11" spans="1:9" ht="14.25">
      <c r="A11" s="74">
        <v>30107</v>
      </c>
      <c r="B11" s="75" t="s">
        <v>131</v>
      </c>
      <c r="C11" s="207">
        <v>11572477.9</v>
      </c>
      <c r="D11" s="76">
        <v>30205</v>
      </c>
      <c r="E11" s="77" t="s">
        <v>132</v>
      </c>
      <c r="F11" s="246">
        <v>75501.3</v>
      </c>
      <c r="G11" s="76">
        <v>31002</v>
      </c>
      <c r="H11" s="77" t="s">
        <v>133</v>
      </c>
      <c r="I11" s="252">
        <v>0</v>
      </c>
    </row>
    <row r="12" spans="1:9" ht="14.25">
      <c r="A12" s="74">
        <v>30108</v>
      </c>
      <c r="B12" s="75" t="s">
        <v>134</v>
      </c>
      <c r="C12" s="207">
        <v>2548206.58</v>
      </c>
      <c r="D12" s="76">
        <v>30206</v>
      </c>
      <c r="E12" s="77" t="s">
        <v>135</v>
      </c>
      <c r="F12" s="246">
        <v>594674.26</v>
      </c>
      <c r="G12" s="76">
        <v>31003</v>
      </c>
      <c r="H12" s="77" t="s">
        <v>136</v>
      </c>
      <c r="I12" s="252">
        <v>0</v>
      </c>
    </row>
    <row r="13" spans="1:9" ht="14.25">
      <c r="A13" s="74">
        <v>30109</v>
      </c>
      <c r="B13" s="75" t="s">
        <v>137</v>
      </c>
      <c r="C13" s="207">
        <v>1274027.04</v>
      </c>
      <c r="D13" s="76">
        <v>30207</v>
      </c>
      <c r="E13" s="77" t="s">
        <v>138</v>
      </c>
      <c r="F13" s="246">
        <v>11576.05</v>
      </c>
      <c r="G13" s="76">
        <v>31005</v>
      </c>
      <c r="H13" s="77" t="s">
        <v>139</v>
      </c>
      <c r="I13" s="252">
        <v>0</v>
      </c>
    </row>
    <row r="14" spans="1:9" ht="14.25">
      <c r="A14" s="74">
        <v>30110</v>
      </c>
      <c r="B14" s="75" t="s">
        <v>140</v>
      </c>
      <c r="C14" s="207">
        <v>1592617.98</v>
      </c>
      <c r="D14" s="76">
        <v>30208</v>
      </c>
      <c r="E14" s="77" t="s">
        <v>141</v>
      </c>
      <c r="F14" s="246">
        <v>0</v>
      </c>
      <c r="G14" s="76">
        <v>31006</v>
      </c>
      <c r="H14" s="77" t="s">
        <v>142</v>
      </c>
      <c r="I14" s="252">
        <v>0</v>
      </c>
    </row>
    <row r="15" spans="1:9" ht="14.25">
      <c r="A15" s="74">
        <v>30111</v>
      </c>
      <c r="B15" s="75" t="s">
        <v>143</v>
      </c>
      <c r="C15" s="207">
        <v>0</v>
      </c>
      <c r="D15" s="76">
        <v>30209</v>
      </c>
      <c r="E15" s="77" t="s">
        <v>144</v>
      </c>
      <c r="F15" s="246">
        <v>164048</v>
      </c>
      <c r="G15" s="76">
        <v>31007</v>
      </c>
      <c r="H15" s="77" t="s">
        <v>145</v>
      </c>
      <c r="I15" s="252">
        <v>0</v>
      </c>
    </row>
    <row r="16" spans="1:9" ht="14.25">
      <c r="A16" s="74">
        <v>30112</v>
      </c>
      <c r="B16" s="75" t="s">
        <v>146</v>
      </c>
      <c r="C16" s="207">
        <v>191125.09</v>
      </c>
      <c r="D16" s="76">
        <v>30211</v>
      </c>
      <c r="E16" s="77" t="s">
        <v>147</v>
      </c>
      <c r="F16" s="246">
        <v>0</v>
      </c>
      <c r="G16" s="76">
        <v>31008</v>
      </c>
      <c r="H16" s="77" t="s">
        <v>148</v>
      </c>
      <c r="I16" s="252">
        <v>0</v>
      </c>
    </row>
    <row r="17" spans="1:9" ht="14.25">
      <c r="A17" s="74">
        <v>30113</v>
      </c>
      <c r="B17" s="75" t="s">
        <v>149</v>
      </c>
      <c r="C17" s="207">
        <v>8865785</v>
      </c>
      <c r="D17" s="76">
        <v>30212</v>
      </c>
      <c r="E17" s="77" t="s">
        <v>150</v>
      </c>
      <c r="F17" s="246">
        <v>0</v>
      </c>
      <c r="G17" s="76">
        <v>31009</v>
      </c>
      <c r="H17" s="77" t="s">
        <v>151</v>
      </c>
      <c r="I17" s="252">
        <v>0</v>
      </c>
    </row>
    <row r="18" spans="1:9" ht="14.25">
      <c r="A18" s="74">
        <v>30114</v>
      </c>
      <c r="B18" s="75" t="s">
        <v>152</v>
      </c>
      <c r="C18" s="207">
        <v>122820</v>
      </c>
      <c r="D18" s="76">
        <v>30213</v>
      </c>
      <c r="E18" s="77" t="s">
        <v>153</v>
      </c>
      <c r="F18" s="246">
        <v>317132.77</v>
      </c>
      <c r="G18" s="76">
        <v>31010</v>
      </c>
      <c r="H18" s="77" t="s">
        <v>154</v>
      </c>
      <c r="I18" s="252">
        <v>0</v>
      </c>
    </row>
    <row r="19" spans="1:9" ht="14.25">
      <c r="A19" s="74">
        <v>30199</v>
      </c>
      <c r="B19" s="75" t="s">
        <v>155</v>
      </c>
      <c r="C19" s="207">
        <v>1391290</v>
      </c>
      <c r="D19" s="76">
        <v>30214</v>
      </c>
      <c r="E19" s="77" t="s">
        <v>156</v>
      </c>
      <c r="F19" s="246">
        <v>0</v>
      </c>
      <c r="G19" s="76">
        <v>31011</v>
      </c>
      <c r="H19" s="77" t="s">
        <v>157</v>
      </c>
      <c r="I19" s="252">
        <v>0</v>
      </c>
    </row>
    <row r="20" spans="1:9" ht="14.25">
      <c r="A20" s="70">
        <v>303</v>
      </c>
      <c r="B20" s="71" t="s">
        <v>158</v>
      </c>
      <c r="C20" s="207">
        <f>SUM(C21:C32)</f>
        <v>453458.28</v>
      </c>
      <c r="D20" s="76">
        <v>30215</v>
      </c>
      <c r="E20" s="77" t="s">
        <v>159</v>
      </c>
      <c r="F20" s="246">
        <v>0</v>
      </c>
      <c r="G20" s="76">
        <v>31012</v>
      </c>
      <c r="H20" s="77" t="s">
        <v>160</v>
      </c>
      <c r="I20" s="252">
        <v>0</v>
      </c>
    </row>
    <row r="21" spans="1:9" ht="14.25">
      <c r="A21" s="74">
        <v>30301</v>
      </c>
      <c r="B21" s="77" t="s">
        <v>161</v>
      </c>
      <c r="C21" s="207">
        <v>0</v>
      </c>
      <c r="D21" s="76">
        <v>30216</v>
      </c>
      <c r="E21" s="77" t="s">
        <v>162</v>
      </c>
      <c r="F21" s="246">
        <v>127440</v>
      </c>
      <c r="G21" s="76">
        <v>31013</v>
      </c>
      <c r="H21" s="77" t="s">
        <v>163</v>
      </c>
      <c r="I21" s="252">
        <v>0</v>
      </c>
    </row>
    <row r="22" spans="1:9" ht="14.25">
      <c r="A22" s="74">
        <v>30302</v>
      </c>
      <c r="B22" s="77" t="s">
        <v>164</v>
      </c>
      <c r="C22" s="207">
        <v>344188.28</v>
      </c>
      <c r="D22" s="76">
        <v>30217</v>
      </c>
      <c r="E22" s="77" t="s">
        <v>165</v>
      </c>
      <c r="F22" s="246">
        <v>0</v>
      </c>
      <c r="G22" s="76">
        <v>31019</v>
      </c>
      <c r="H22" s="77" t="s">
        <v>166</v>
      </c>
      <c r="I22" s="252">
        <v>0</v>
      </c>
    </row>
    <row r="23" spans="1:9" ht="14.25">
      <c r="A23" s="74">
        <v>30303</v>
      </c>
      <c r="B23" s="77" t="s">
        <v>167</v>
      </c>
      <c r="C23" s="207">
        <v>0</v>
      </c>
      <c r="D23" s="76">
        <v>30218</v>
      </c>
      <c r="E23" s="77" t="s">
        <v>168</v>
      </c>
      <c r="F23" s="246">
        <v>10440.3</v>
      </c>
      <c r="G23" s="76">
        <v>31021</v>
      </c>
      <c r="H23" s="77" t="s">
        <v>169</v>
      </c>
      <c r="I23" s="252">
        <v>0</v>
      </c>
    </row>
    <row r="24" spans="1:9" ht="14.25">
      <c r="A24" s="74">
        <v>30304</v>
      </c>
      <c r="B24" s="77" t="s">
        <v>170</v>
      </c>
      <c r="C24" s="207">
        <v>56178</v>
      </c>
      <c r="D24" s="76">
        <v>30224</v>
      </c>
      <c r="E24" s="77" t="s">
        <v>171</v>
      </c>
      <c r="F24" s="246">
        <v>0</v>
      </c>
      <c r="G24" s="76">
        <v>31022</v>
      </c>
      <c r="H24" s="77" t="s">
        <v>172</v>
      </c>
      <c r="I24" s="252">
        <v>0</v>
      </c>
    </row>
    <row r="25" spans="1:9" ht="14.25">
      <c r="A25" s="74">
        <v>30305</v>
      </c>
      <c r="B25" s="77" t="s">
        <v>173</v>
      </c>
      <c r="C25" s="207">
        <v>6060</v>
      </c>
      <c r="D25" s="76">
        <v>30225</v>
      </c>
      <c r="E25" s="77" t="s">
        <v>174</v>
      </c>
      <c r="F25" s="246">
        <v>0</v>
      </c>
      <c r="G25" s="76">
        <v>31099</v>
      </c>
      <c r="H25" s="77" t="s">
        <v>175</v>
      </c>
      <c r="I25" s="252">
        <v>52200</v>
      </c>
    </row>
    <row r="26" spans="1:9" ht="14.25">
      <c r="A26" s="74">
        <v>30306</v>
      </c>
      <c r="B26" s="77" t="s">
        <v>176</v>
      </c>
      <c r="C26" s="207">
        <v>0</v>
      </c>
      <c r="D26" s="76">
        <v>30226</v>
      </c>
      <c r="E26" s="77" t="s">
        <v>177</v>
      </c>
      <c r="F26" s="246">
        <v>127718</v>
      </c>
      <c r="G26" s="73">
        <v>312</v>
      </c>
      <c r="H26" s="71" t="s">
        <v>178</v>
      </c>
      <c r="I26" s="251">
        <v>0</v>
      </c>
    </row>
    <row r="27" spans="1:9" ht="14.25">
      <c r="A27" s="74">
        <v>30307</v>
      </c>
      <c r="B27" s="77" t="s">
        <v>179</v>
      </c>
      <c r="C27" s="207">
        <v>44712</v>
      </c>
      <c r="D27" s="76">
        <v>30227</v>
      </c>
      <c r="E27" s="77" t="s">
        <v>180</v>
      </c>
      <c r="F27" s="246">
        <v>0</v>
      </c>
      <c r="G27" s="76">
        <v>31201</v>
      </c>
      <c r="H27" s="77" t="s">
        <v>181</v>
      </c>
      <c r="I27" s="251">
        <v>0</v>
      </c>
    </row>
    <row r="28" spans="1:9" ht="14.25">
      <c r="A28" s="74">
        <v>30308</v>
      </c>
      <c r="B28" s="77" t="s">
        <v>182</v>
      </c>
      <c r="C28" s="208">
        <v>0</v>
      </c>
      <c r="D28" s="76">
        <v>30228</v>
      </c>
      <c r="E28" s="77" t="s">
        <v>183</v>
      </c>
      <c r="F28" s="246">
        <v>398194</v>
      </c>
      <c r="G28" s="76">
        <v>31203</v>
      </c>
      <c r="H28" s="77" t="s">
        <v>184</v>
      </c>
      <c r="I28" s="251">
        <v>0</v>
      </c>
    </row>
    <row r="29" spans="1:9" ht="14.25">
      <c r="A29" s="74">
        <v>30309</v>
      </c>
      <c r="B29" s="77" t="s">
        <v>185</v>
      </c>
      <c r="C29" s="208">
        <v>2220</v>
      </c>
      <c r="D29" s="76">
        <v>30229</v>
      </c>
      <c r="E29" s="77" t="s">
        <v>186</v>
      </c>
      <c r="F29" s="246">
        <v>159353.85</v>
      </c>
      <c r="G29" s="76">
        <v>31204</v>
      </c>
      <c r="H29" s="77" t="s">
        <v>187</v>
      </c>
      <c r="I29" s="251">
        <v>0</v>
      </c>
    </row>
    <row r="30" spans="1:9" ht="14.25">
      <c r="A30" s="74">
        <v>30310</v>
      </c>
      <c r="B30" s="77" t="s">
        <v>188</v>
      </c>
      <c r="C30" s="208">
        <v>0</v>
      </c>
      <c r="D30" s="76">
        <v>30231</v>
      </c>
      <c r="E30" s="77" t="s">
        <v>189</v>
      </c>
      <c r="F30" s="246">
        <v>0</v>
      </c>
      <c r="G30" s="76">
        <v>31205</v>
      </c>
      <c r="H30" s="77" t="s">
        <v>190</v>
      </c>
      <c r="I30" s="251">
        <v>0</v>
      </c>
    </row>
    <row r="31" spans="1:9" ht="14.25">
      <c r="A31" s="74">
        <v>30311</v>
      </c>
      <c r="B31" s="77" t="s">
        <v>191</v>
      </c>
      <c r="C31" s="208">
        <v>0</v>
      </c>
      <c r="D31" s="76">
        <v>30239</v>
      </c>
      <c r="E31" s="77" t="s">
        <v>192</v>
      </c>
      <c r="F31" s="246">
        <v>10541</v>
      </c>
      <c r="G31" s="76">
        <v>31299</v>
      </c>
      <c r="H31" s="77" t="s">
        <v>193</v>
      </c>
      <c r="I31" s="251">
        <v>0</v>
      </c>
    </row>
    <row r="32" spans="1:9" ht="14.25" customHeight="1">
      <c r="A32" s="74">
        <v>30399</v>
      </c>
      <c r="B32" s="77" t="s">
        <v>194</v>
      </c>
      <c r="C32" s="208">
        <v>100</v>
      </c>
      <c r="D32" s="76">
        <v>30240</v>
      </c>
      <c r="E32" s="77" t="s">
        <v>195</v>
      </c>
      <c r="F32" s="246">
        <v>0</v>
      </c>
      <c r="G32" s="73">
        <v>399</v>
      </c>
      <c r="H32" s="71" t="s">
        <v>196</v>
      </c>
      <c r="I32" s="251">
        <v>0</v>
      </c>
    </row>
    <row r="33" spans="1:9" ht="14.25" customHeight="1">
      <c r="A33" s="74"/>
      <c r="B33" s="77"/>
      <c r="C33" s="249"/>
      <c r="D33" s="76">
        <v>30299</v>
      </c>
      <c r="E33" s="77" t="s">
        <v>197</v>
      </c>
      <c r="F33" s="246">
        <v>628207.98</v>
      </c>
      <c r="G33" s="76">
        <v>39906</v>
      </c>
      <c r="H33" s="77" t="s">
        <v>198</v>
      </c>
      <c r="I33" s="251">
        <v>0</v>
      </c>
    </row>
    <row r="34" spans="1:9" ht="14.25" customHeight="1">
      <c r="A34" s="74"/>
      <c r="B34" s="77"/>
      <c r="C34" s="249"/>
      <c r="D34" s="73">
        <v>307</v>
      </c>
      <c r="E34" s="71" t="s">
        <v>199</v>
      </c>
      <c r="F34" s="247">
        <v>0</v>
      </c>
      <c r="G34" s="76">
        <v>39907</v>
      </c>
      <c r="H34" s="77" t="s">
        <v>200</v>
      </c>
      <c r="I34" s="251">
        <v>0</v>
      </c>
    </row>
    <row r="35" spans="1:9" ht="14.25" customHeight="1">
      <c r="A35" s="74"/>
      <c r="B35" s="77"/>
      <c r="C35" s="249"/>
      <c r="D35" s="76">
        <v>30701</v>
      </c>
      <c r="E35" s="77" t="s">
        <v>201</v>
      </c>
      <c r="F35" s="248">
        <v>0</v>
      </c>
      <c r="G35" s="76">
        <v>39908</v>
      </c>
      <c r="H35" s="78" t="s">
        <v>202</v>
      </c>
      <c r="I35" s="251">
        <v>0</v>
      </c>
    </row>
    <row r="36" spans="1:9" ht="14.25" customHeight="1">
      <c r="A36" s="74"/>
      <c r="B36" s="77"/>
      <c r="C36" s="249"/>
      <c r="D36" s="76"/>
      <c r="E36" s="77"/>
      <c r="F36" s="72"/>
      <c r="G36" s="76">
        <v>39999</v>
      </c>
      <c r="H36" s="77" t="s">
        <v>203</v>
      </c>
      <c r="I36" s="251">
        <v>0</v>
      </c>
    </row>
    <row r="37" spans="1:9" ht="14.25">
      <c r="A37" s="347" t="s">
        <v>204</v>
      </c>
      <c r="B37" s="348"/>
      <c r="C37" s="250">
        <f>C20+C6</f>
        <v>37735302.5</v>
      </c>
      <c r="D37" s="348" t="s">
        <v>205</v>
      </c>
      <c r="E37" s="348"/>
      <c r="F37" s="348"/>
      <c r="G37" s="348"/>
      <c r="H37" s="348"/>
      <c r="I37" s="253">
        <f>I9+F6</f>
        <v>2981200.04</v>
      </c>
    </row>
    <row r="38" ht="14.25">
      <c r="A38" s="65" t="s">
        <v>206</v>
      </c>
    </row>
    <row r="40" spans="1:9" ht="14.25">
      <c r="A40" s="349"/>
      <c r="B40" s="349"/>
      <c r="C40" s="349"/>
      <c r="D40" s="349"/>
      <c r="E40" s="349"/>
      <c r="F40" s="349"/>
      <c r="G40" s="349"/>
      <c r="H40" s="349"/>
      <c r="I40" s="349"/>
    </row>
  </sheetData>
  <sheetProtection/>
  <mergeCells count="6">
    <mergeCell ref="A2:I2"/>
    <mergeCell ref="A4:C4"/>
    <mergeCell ref="D4:I4"/>
    <mergeCell ref="A37:B37"/>
    <mergeCell ref="D37:H37"/>
    <mergeCell ref="A40:I40"/>
  </mergeCells>
  <printOptions horizontalCentered="1"/>
  <pageMargins left="0.35" right="0.35" top="0.51" bottom="0.43000000000000005" header="0.55" footer="0.2"/>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dimension ref="A1:IV10"/>
  <sheetViews>
    <sheetView view="pageBreakPreview" zoomScaleSheetLayoutView="100" zoomScalePageLayoutView="0" workbookViewId="0" topLeftCell="A1">
      <selection activeCell="E17" sqref="E17"/>
    </sheetView>
  </sheetViews>
  <sheetFormatPr defaultColWidth="9.00390625" defaultRowHeight="14.25"/>
  <cols>
    <col min="1" max="6" width="16.625" style="19" customWidth="1"/>
    <col min="7" max="16384" width="9.00390625" style="19" customWidth="1"/>
  </cols>
  <sheetData>
    <row r="1" spans="1:256" s="58" customFormat="1" ht="14.25">
      <c r="A1" s="41"/>
      <c r="B1" s="19"/>
      <c r="C1" s="19"/>
      <c r="D1" s="19"/>
      <c r="E1" s="19"/>
      <c r="F1" s="19"/>
      <c r="G1" s="1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c r="IR1" s="59"/>
      <c r="IS1" s="59"/>
      <c r="IT1" s="59"/>
      <c r="IU1" s="59"/>
      <c r="IV1" s="59"/>
    </row>
    <row r="2" spans="1:6" s="59" customFormat="1" ht="14.25">
      <c r="A2" s="19"/>
      <c r="B2" s="19"/>
      <c r="C2" s="19"/>
      <c r="D2" s="19"/>
      <c r="E2" s="19"/>
      <c r="F2" s="19"/>
    </row>
    <row r="3" spans="1:6" s="37" customFormat="1" ht="37.5" customHeight="1">
      <c r="A3" s="350" t="s">
        <v>207</v>
      </c>
      <c r="B3" s="350"/>
      <c r="C3" s="350"/>
      <c r="D3" s="350"/>
      <c r="E3" s="350"/>
      <c r="F3" s="350"/>
    </row>
    <row r="4" spans="1:6" s="38" customFormat="1" ht="21.75" customHeight="1">
      <c r="A4" s="206" t="s">
        <v>266</v>
      </c>
      <c r="B4" s="49"/>
      <c r="C4" s="49"/>
      <c r="D4" s="49"/>
      <c r="E4" s="49"/>
      <c r="F4" s="55" t="s">
        <v>2</v>
      </c>
    </row>
    <row r="5" spans="1:6" s="39" customFormat="1" ht="43.5" customHeight="1">
      <c r="A5" s="354" t="s">
        <v>62</v>
      </c>
      <c r="B5" s="351" t="s">
        <v>208</v>
      </c>
      <c r="C5" s="351" t="s">
        <v>209</v>
      </c>
      <c r="D5" s="351"/>
      <c r="E5" s="351"/>
      <c r="F5" s="357" t="s">
        <v>210</v>
      </c>
    </row>
    <row r="6" spans="1:8" s="39" customFormat="1" ht="54" customHeight="1">
      <c r="A6" s="355"/>
      <c r="B6" s="356"/>
      <c r="C6" s="60" t="s">
        <v>60</v>
      </c>
      <c r="D6" s="60" t="s">
        <v>211</v>
      </c>
      <c r="E6" s="60" t="s">
        <v>212</v>
      </c>
      <c r="F6" s="358"/>
      <c r="G6" s="63"/>
      <c r="H6" s="63"/>
    </row>
    <row r="7" spans="1:6" s="40" customFormat="1" ht="60.75" customHeight="1">
      <c r="A7" s="61"/>
      <c r="B7" s="62"/>
      <c r="C7" s="62"/>
      <c r="D7" s="62"/>
      <c r="E7" s="62"/>
      <c r="F7" s="64"/>
    </row>
    <row r="8" spans="1:6" s="59" customFormat="1" ht="31.5" customHeight="1">
      <c r="A8" s="352" t="s">
        <v>213</v>
      </c>
      <c r="B8" s="352"/>
      <c r="C8" s="352"/>
      <c r="D8" s="352"/>
      <c r="E8" s="352"/>
      <c r="F8" s="352"/>
    </row>
    <row r="10" spans="1:6" ht="30" customHeight="1">
      <c r="A10" s="353" t="s">
        <v>263</v>
      </c>
      <c r="B10" s="353"/>
      <c r="C10" s="353"/>
      <c r="D10" s="353"/>
      <c r="E10" s="353"/>
      <c r="F10" s="353"/>
    </row>
  </sheetData>
  <sheetProtection/>
  <mergeCells count="7">
    <mergeCell ref="A3:F3"/>
    <mergeCell ref="C5:E5"/>
    <mergeCell ref="A8:F8"/>
    <mergeCell ref="A10:F10"/>
    <mergeCell ref="A5:A6"/>
    <mergeCell ref="B5:B6"/>
    <mergeCell ref="F5:F6"/>
  </mergeCells>
  <printOptions horizontalCentered="1"/>
  <pageMargins left="0.75" right="0.75" top="1" bottom="1"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吴冬梅</cp:lastModifiedBy>
  <cp:lastPrinted>2021-08-03T23:53:35Z</cp:lastPrinted>
  <dcterms:created xsi:type="dcterms:W3CDTF">2011-12-27T20:36:18Z</dcterms:created>
  <dcterms:modified xsi:type="dcterms:W3CDTF">2022-09-21T09:48:58Z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2052-11.8.2.9583</vt:lpwstr>
  </property>
  <property fmtid="{D5CDD505-2E9C-101B-9397-08002B2CF9AE}" pid="3" name="ICV">
    <vt:lpwstr>4DE5D1ABE3EB42F3844D5566F1F34106</vt:lpwstr>
  </property>
</Properties>
</file>