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机构补贴汇总" sheetId="1" r:id="rId1"/>
    <sheet name="企业补贴明细" sheetId="4" r:id="rId2"/>
  </sheets>
  <definedNames>
    <definedName name="_xlnm.Print_Area" localSheetId="1">企业补贴明细!$A$1:$N$44</definedName>
    <definedName name="_xlnm.Print_Titles" localSheetId="1">企业补贴明细!$1:$5</definedName>
  </definedNames>
  <calcPr calcId="144525"/>
</workbook>
</file>

<file path=xl/sharedStrings.xml><?xml version="1.0" encoding="utf-8"?>
<sst xmlns="http://schemas.openxmlformats.org/spreadsheetml/2006/main" count="495" uniqueCount="145">
  <si>
    <t>※若一个班期含多个企业，请另填企业补贴明细表</t>
  </si>
  <si>
    <t>机构补贴汇总表</t>
  </si>
  <si>
    <t>填报单位：天津市东丽区人力资源和社会保障局</t>
  </si>
  <si>
    <t>制表人：梁城</t>
  </si>
  <si>
    <t>制表日期：2025/5/7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</si>
  <si>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</si>
  <si>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</si>
  <si>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</si>
  <si>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</si>
  <si>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</si>
  <si>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</si>
  <si>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</si>
  <si>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</si>
  <si>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</si>
  <si>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</si>
  <si>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</si>
  <si>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</si>
  <si>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</si>
  <si>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</si>
  <si>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</si>
  <si>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</si>
  <si>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</si>
  <si>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</si>
  <si>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</si>
  <si>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</si>
  <si>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</si>
  <si>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</si>
  <si>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</si>
  <si>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</si>
  <si>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</si>
  <si>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</si>
  <si>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</si>
  <si>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</si>
  <si>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</si>
  <si>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</si>
  <si>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</si>
  <si>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</si>
  <si>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</si>
  <si>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</si>
  <si>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</si>
  <si>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</si>
  <si>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</si>
  <si>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</si>
  <si>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天津市河西区立达置业有限公司</t>
  </si>
  <si>
    <t>中国工商银行天津市士英路支行</t>
  </si>
  <si>
    <t>0302****09300115808</t>
  </si>
  <si>
    <t>天津市农垦房地产开发建设有限公司</t>
  </si>
  <si>
    <t>中国银行天津十一经路支行</t>
  </si>
  <si>
    <t>2765****9221</t>
  </si>
  <si>
    <t>天津市饮服餐饮服务有限责任公司</t>
  </si>
  <si>
    <t>中国工商银行股份有限公司天津双水道支行</t>
  </si>
  <si>
    <t>0302****09300212810</t>
  </si>
  <si>
    <t>中法合营王朝葡萄酿酒有限公司</t>
  </si>
  <si>
    <t>中国工商银行天津市新宜白大道支行</t>
  </si>
  <si>
    <t>0302****09005202143</t>
  </si>
  <si>
    <t>华北城（天津）物业服务有限公司</t>
  </si>
  <si>
    <t>交通银行股份有限公司天津武清支行</t>
  </si>
  <si>
    <t>1200****7018150331767</t>
  </si>
  <si>
    <t>天津食品供应链集团有限公司</t>
  </si>
  <si>
    <t>中国银行股份有限公司天津新开路支行</t>
  </si>
  <si>
    <t>2791****5724</t>
  </si>
  <si>
    <t>天津市利民调料有限公司</t>
  </si>
  <si>
    <t>中国农业银行股份有限公司天津航空城支行</t>
  </si>
  <si>
    <t>2508****0000315</t>
  </si>
  <si>
    <t>天津农垦渤海农业集团有限公司</t>
  </si>
  <si>
    <t>天津银行宝坻支行</t>
  </si>
  <si>
    <t>1567****1090009942</t>
  </si>
  <si>
    <t>天津兴华织造有限公司</t>
  </si>
  <si>
    <t>中国工商银行股份有限公司天津宝坻支行</t>
  </si>
  <si>
    <t>0302****09007204626</t>
  </si>
  <si>
    <t>天津临港利达粮油有限责任公司</t>
  </si>
  <si>
    <t>中国银行股份有限公司天津河东支行</t>
  </si>
  <si>
    <t>2752****1827</t>
  </si>
  <si>
    <t>天津市万通人力资源服务有限责任公司</t>
  </si>
  <si>
    <t>中国银行股份有限公司天津瑞景支行</t>
  </si>
  <si>
    <t>J110****255306</t>
  </si>
  <si>
    <t>天津海河乳品有限公司</t>
  </si>
  <si>
    <t>2804****8509</t>
  </si>
  <si>
    <t>天津天食生物科技有限公司</t>
  </si>
  <si>
    <t>2726****1343</t>
  </si>
  <si>
    <t>天津燊辉电力科技股份有限公司</t>
  </si>
  <si>
    <t>中国银行股份有限公司天津高新支行</t>
  </si>
  <si>
    <t>2726****4248</t>
  </si>
  <si>
    <t>天津天食望月清真食品有限公司</t>
  </si>
  <si>
    <t>中国工商银行股份有限公司天津红旗路支行</t>
  </si>
  <si>
    <t>0302****19300879196</t>
  </si>
  <si>
    <t>天津市海燕置业有限公司</t>
  </si>
  <si>
    <t>中国农业银行股份有限公司天津市开发区西区支行</t>
  </si>
  <si>
    <t>1213****0000040</t>
  </si>
  <si>
    <t>天津市渤海国资人力资源开发服务有限公司</t>
  </si>
  <si>
    <t>天津银行股份有限公司绍兴道支行</t>
  </si>
  <si>
    <t>2140****1090145171</t>
  </si>
  <si>
    <t>天津农垦东方实业有限公司</t>
  </si>
  <si>
    <t>中国银行天津武清支行</t>
  </si>
  <si>
    <t>2726****9900</t>
  </si>
  <si>
    <t>天津二商迎宾肉类食品有限公司</t>
  </si>
  <si>
    <t>天津农村商业银行股份有限公司西青王稳庄支行</t>
  </si>
  <si>
    <t>9030****00010000864127</t>
  </si>
  <si>
    <t>天津利达杨庄粮库有限公司</t>
  </si>
  <si>
    <t>2752****7134</t>
  </si>
  <si>
    <t>天津福中餐饮有限责任公司</t>
  </si>
  <si>
    <t>中国银行天津曲江路支行</t>
  </si>
  <si>
    <t>2778****5707</t>
  </si>
  <si>
    <t>天津市优质小站稻开发有限公司</t>
  </si>
  <si>
    <t>天津农村商业银行股份有限公司津南八里台支行</t>
  </si>
  <si>
    <t>9020****0201138691</t>
  </si>
  <si>
    <t>天津农垦兴港房地产开发有限公司</t>
  </si>
  <si>
    <t>中国银行天津大港支行</t>
  </si>
  <si>
    <t>2752****0675</t>
  </si>
  <si>
    <t>华北城（天津）投资有限公司</t>
  </si>
  <si>
    <t>中国建设银行股份有限公司天津北辰支行</t>
  </si>
  <si>
    <t>1200****700052504130</t>
  </si>
  <si>
    <t>天津食品集团有限公司</t>
  </si>
  <si>
    <t>中国农业银行股份有限公司天津凤凰城支行</t>
  </si>
  <si>
    <t>0218****040000497</t>
  </si>
  <si>
    <t>天津农垦商业运营管理有限公司</t>
  </si>
  <si>
    <t>农业银行天津体北道支行</t>
  </si>
  <si>
    <t>0218****040004803</t>
  </si>
  <si>
    <t>天津长远嘉和置业有限公司</t>
  </si>
  <si>
    <t>中国银行股份有限公司天津宝坻支行</t>
  </si>
  <si>
    <t>2739****2999</t>
  </si>
  <si>
    <t>天津利达物流服务有限公司</t>
  </si>
  <si>
    <t>农发行天津东丽支行</t>
  </si>
  <si>
    <t>2031****200100000006181</t>
  </si>
  <si>
    <t>天津利达粮油储运有限公司</t>
  </si>
  <si>
    <t>中国农业发展银行天津静海区支行</t>
  </si>
  <si>
    <t>2031****400100000014921</t>
  </si>
  <si>
    <t>天津益源工贸发展有限公司</t>
  </si>
  <si>
    <t>中国银行股份有限公司天津东方名居支行</t>
  </si>
  <si>
    <t>2804****4102</t>
  </si>
  <si>
    <t>2025年5月职业技能培训企业补贴明细</t>
  </si>
  <si>
    <t>备案号</t>
  </si>
  <si>
    <t>职业工种</t>
  </si>
  <si>
    <t>等级</t>
  </si>
  <si>
    <t>人员类别</t>
  </si>
  <si>
    <t>需求      程度</t>
  </si>
  <si>
    <t>备案          人数</t>
  </si>
  <si>
    <t>班次</t>
  </si>
  <si>
    <t>培训费</t>
  </si>
  <si>
    <t>补贴金额</t>
  </si>
  <si>
    <t>天津市东丽区龙宾职业培训学校</t>
  </si>
  <si>
    <t>消防设施操作员</t>
  </si>
  <si>
    <t>城镇在职</t>
  </si>
  <si>
    <t>一般</t>
  </si>
  <si>
    <t>在职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</si>
</sst>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Times New Roman"/>
      <charset val="0"/>
    </font>
    <font>
      <sz val="9"/>
      <color theme="1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3" applyNumberFormat="0" applyAlignment="0" applyProtection="0">
      <alignment vertical="center"/>
    </xf>
    <xf numFmtId="0" fontId="24" fillId="12" borderId="49" applyNumberFormat="0" applyAlignment="0" applyProtection="0">
      <alignment vertical="center"/>
    </xf>
    <xf numFmtId="0" fontId="25" fillId="13" borderId="54" applyNumberFormat="0" applyAlignment="0" applyProtection="0">
      <alignment vertical="center"/>
    </xf>
    <xf numFmtId="0" fontId="2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55" applyNumberFormat="0" applyFill="0" applyAlignment="0" applyProtection="0">
      <alignment vertical="center"/>
    </xf>
    <xf numFmtId="0" fontId="28" fillId="0" borderId="5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7" fontId="3" fillId="0" borderId="7" xfId="8" applyNumberFormat="1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3" fillId="0" borderId="9" xfId="8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7" fontId="3" fillId="0" borderId="11" xfId="8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7" fontId="3" fillId="0" borderId="13" xfId="8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177" fontId="3" fillId="0" borderId="26" xfId="8" applyNumberFormat="1" applyFont="1" applyBorder="1">
      <alignment vertical="center"/>
    </xf>
    <xf numFmtId="177" fontId="3" fillId="0" borderId="27" xfId="8" applyNumberFormat="1" applyFont="1" applyBorder="1">
      <alignment vertical="center"/>
    </xf>
    <xf numFmtId="177" fontId="3" fillId="0" borderId="28" xfId="8" applyNumberFormat="1" applyFont="1" applyBorder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9" fontId="1" fillId="0" borderId="26" xfId="0" applyNumberFormat="1" applyFont="1" applyBorder="1" applyAlignment="1">
      <alignment vertical="center" wrapText="1"/>
    </xf>
    <xf numFmtId="177" fontId="3" fillId="0" borderId="30" xfId="8" applyNumberFormat="1" applyFont="1" applyBorder="1" applyAlignment="1">
      <alignment horizontal="center" vertical="center"/>
    </xf>
    <xf numFmtId="177" fontId="3" fillId="0" borderId="31" xfId="8" applyNumberFormat="1" applyFont="1" applyBorder="1" applyAlignment="1">
      <alignment horizontal="center" vertical="center"/>
    </xf>
    <xf numFmtId="177" fontId="3" fillId="0" borderId="32" xfId="8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77" fontId="3" fillId="0" borderId="34" xfId="8" applyNumberFormat="1" applyFont="1" applyBorder="1" applyAlignment="1">
      <alignment horizontal="center" vertical="center"/>
    </xf>
    <xf numFmtId="177" fontId="3" fillId="0" borderId="35" xfId="8" applyNumberFormat="1" applyFont="1" applyBorder="1" applyAlignment="1">
      <alignment horizontal="center" vertical="center"/>
    </xf>
    <xf numFmtId="177" fontId="3" fillId="0" borderId="36" xfId="8" applyNumberFormat="1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177" fontId="3" fillId="0" borderId="38" xfId="8" applyNumberFormat="1" applyFont="1" applyBorder="1" applyAlignment="1">
      <alignment horizontal="center" vertical="center"/>
    </xf>
    <xf numFmtId="177" fontId="3" fillId="0" borderId="39" xfId="8" applyNumberFormat="1" applyFont="1" applyBorder="1" applyAlignment="1">
      <alignment horizontal="center" vertical="center"/>
    </xf>
    <xf numFmtId="177" fontId="3" fillId="0" borderId="40" xfId="8" applyNumberFormat="1" applyFont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7" fillId="0" borderId="7" xfId="8" applyNumberFormat="1" applyFont="1" applyFill="1" applyBorder="1" applyAlignment="1">
      <alignment horizontal="center" vertical="center"/>
    </xf>
    <xf numFmtId="9" fontId="7" fillId="0" borderId="44" xfId="11" applyNumberFormat="1" applyFont="1" applyFill="1" applyBorder="1" applyAlignment="1">
      <alignment horizontal="center" vertical="center"/>
    </xf>
    <xf numFmtId="176" fontId="7" fillId="0" borderId="6" xfId="8" applyNumberFormat="1" applyFont="1" applyFill="1" applyBorder="1" applyAlignment="1">
      <alignment horizontal="center" vertical="center"/>
    </xf>
    <xf numFmtId="176" fontId="7" fillId="0" borderId="3" xfId="8" applyNumberFormat="1" applyFont="1" applyFill="1" applyBorder="1" applyAlignment="1">
      <alignment horizontal="center" vertical="center"/>
    </xf>
    <xf numFmtId="9" fontId="7" fillId="0" borderId="15" xfId="11" applyNumberFormat="1" applyFont="1" applyFill="1" applyBorder="1" applyAlignment="1">
      <alignment horizontal="center" vertical="center"/>
    </xf>
    <xf numFmtId="176" fontId="7" fillId="0" borderId="2" xfId="8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8" fillId="0" borderId="11" xfId="27" applyNumberFormat="1" applyFont="1" applyFill="1" applyBorder="1" applyAlignment="1" applyProtection="1">
      <alignment horizontal="center" vertical="center" wrapText="1"/>
      <protection locked="0"/>
    </xf>
    <xf numFmtId="176" fontId="7" fillId="0" borderId="11" xfId="8" applyNumberFormat="1" applyFont="1" applyFill="1" applyBorder="1" applyAlignment="1">
      <alignment horizontal="center" vertical="center"/>
    </xf>
    <xf numFmtId="9" fontId="7" fillId="0" borderId="45" xfId="11" applyNumberFormat="1" applyFont="1" applyFill="1" applyBorder="1" applyAlignment="1">
      <alignment horizontal="center" vertical="center"/>
    </xf>
    <xf numFmtId="176" fontId="7" fillId="0" borderId="10" xfId="8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8" fillId="0" borderId="13" xfId="27" applyNumberFormat="1" applyFont="1" applyFill="1" applyBorder="1" applyAlignment="1" applyProtection="1">
      <alignment horizontal="center" vertical="center" wrapText="1"/>
      <protection locked="0"/>
    </xf>
    <xf numFmtId="176" fontId="7" fillId="0" borderId="13" xfId="8" applyNumberFormat="1" applyFont="1" applyFill="1" applyBorder="1" applyAlignment="1">
      <alignment horizontal="center" vertical="center"/>
    </xf>
    <xf numFmtId="9" fontId="7" fillId="0" borderId="46" xfId="11" applyNumberFormat="1" applyFont="1" applyFill="1" applyBorder="1" applyAlignment="1">
      <alignment horizontal="center" vertical="center"/>
    </xf>
    <xf numFmtId="176" fontId="7" fillId="0" borderId="12" xfId="8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176" fontId="7" fillId="0" borderId="26" xfId="8" applyNumberFormat="1" applyFont="1" applyFill="1" applyBorder="1" applyAlignment="1">
      <alignment horizontal="center" vertical="center"/>
    </xf>
    <xf numFmtId="176" fontId="7" fillId="0" borderId="16" xfId="8" applyNumberFormat="1" applyFont="1" applyFill="1" applyBorder="1" applyAlignment="1">
      <alignment horizontal="center" vertical="center"/>
    </xf>
    <xf numFmtId="176" fontId="7" fillId="0" borderId="34" xfId="8" applyNumberFormat="1" applyFont="1" applyFill="1" applyBorder="1" applyAlignment="1">
      <alignment horizontal="center" vertical="center"/>
    </xf>
    <xf numFmtId="176" fontId="7" fillId="0" borderId="38" xfId="8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176" fontId="10" fillId="0" borderId="29" xfId="8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76" fontId="10" fillId="0" borderId="48" xfId="8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6" fontId="10" fillId="0" borderId="37" xfId="8" applyNumberFormat="1" applyFont="1" applyFill="1" applyBorder="1" applyAlignment="1">
      <alignment horizontal="center" vertical="center"/>
    </xf>
    <xf numFmtId="176" fontId="10" fillId="0" borderId="41" xfId="8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培训汇总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7"/>
  <sheetViews>
    <sheetView tabSelected="1" workbookViewId="0">
      <pane xSplit="5" ySplit="7" topLeftCell="F34" activePane="bottomRight" state="frozenSplit"/>
      <selection/>
      <selection pane="topRight"/>
      <selection pane="bottomLeft"/>
      <selection pane="bottomRight" activeCell="A38" sqref="$A38:$XFD38"/>
    </sheetView>
  </sheetViews>
  <sheetFormatPr defaultColWidth="9" defaultRowHeight="13.5"/>
  <cols>
    <col min="1" max="1" width="5" style="66" customWidth="1"/>
    <col min="2" max="2" width="28.125" style="67" customWidth="1"/>
    <col min="3" max="3" width="6.625" style="66" customWidth="1"/>
    <col min="4" max="4" width="9.125" style="66" customWidth="1"/>
    <col min="5" max="5" width="9.625" style="66" customWidth="1"/>
    <col min="6" max="11" width="6.375" style="66" customWidth="1"/>
    <col min="12" max="24" width="6.25" style="66" customWidth="1"/>
    <col min="25" max="27" width="10.125" style="66" customWidth="1"/>
    <col min="28" max="29" width="9" style="66"/>
    <col min="30" max="30" width="27.375" style="66" customWidth="1"/>
    <col min="31" max="31" width="24.375" style="66" customWidth="1"/>
    <col min="32" max="32" width="19.625" style="66" customWidth="1"/>
    <col min="33" max="16384" width="9" style="66"/>
  </cols>
  <sheetData>
    <row r="1" ht="59" customHeight="1" spans="1:32">
      <c r="A1" s="68" t="s">
        <v>0</v>
      </c>
      <c r="B1" s="69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ht="25.5" spans="1:3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="63" customFormat="1" ht="33" customHeight="1" spans="1:32">
      <c r="A3" s="5" t="s">
        <v>2</v>
      </c>
      <c r="B3" s="7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AB3" s="65" t="s">
        <v>3</v>
      </c>
      <c r="AC3" s="71"/>
      <c r="AE3" s="107" t="s">
        <v>4</v>
      </c>
      <c r="AF3" s="108"/>
    </row>
    <row r="4" s="64" customFormat="1" ht="11.25" customHeight="1" spans="1:32">
      <c r="A4" s="72" t="s">
        <v>5</v>
      </c>
      <c r="B4" s="8" t="s">
        <v>6</v>
      </c>
      <c r="C4" s="8" t="s">
        <v>7</v>
      </c>
      <c r="D4" s="8" t="s">
        <v>8</v>
      </c>
      <c r="E4" s="73" t="s">
        <v>9</v>
      </c>
      <c r="F4" s="74" t="s">
        <v>10</v>
      </c>
      <c r="G4" s="75"/>
      <c r="H4" s="75"/>
      <c r="I4" s="75"/>
      <c r="J4" s="75"/>
      <c r="K4" s="97"/>
      <c r="L4" s="74" t="s">
        <v>11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104"/>
      <c r="X4" s="97"/>
      <c r="Y4" s="72" t="s">
        <v>12</v>
      </c>
      <c r="Z4" s="109" t="s">
        <v>13</v>
      </c>
      <c r="AA4" s="110" t="s">
        <v>14</v>
      </c>
      <c r="AB4" s="8" t="s">
        <v>15</v>
      </c>
      <c r="AC4" s="111"/>
      <c r="AD4" s="112" t="s">
        <v>16</v>
      </c>
      <c r="AE4" s="8" t="s">
        <v>17</v>
      </c>
      <c r="AF4" s="113" t="s">
        <v>18</v>
      </c>
    </row>
    <row r="5" s="64" customFormat="1" spans="1:32">
      <c r="A5" s="76"/>
      <c r="B5" s="77"/>
      <c r="C5" s="77"/>
      <c r="D5" s="77"/>
      <c r="E5" s="78"/>
      <c r="F5" s="76" t="s">
        <v>19</v>
      </c>
      <c r="G5" s="77" t="s">
        <v>20</v>
      </c>
      <c r="H5" s="77" t="s">
        <v>21</v>
      </c>
      <c r="I5" s="77" t="s">
        <v>22</v>
      </c>
      <c r="J5" s="77" t="s">
        <v>23</v>
      </c>
      <c r="K5" s="98" t="s">
        <v>24</v>
      </c>
      <c r="L5" s="76" t="s">
        <v>25</v>
      </c>
      <c r="M5" s="77" t="s">
        <v>26</v>
      </c>
      <c r="N5" s="77"/>
      <c r="O5" s="77"/>
      <c r="P5" s="77" t="s">
        <v>27</v>
      </c>
      <c r="Q5" s="77" t="s">
        <v>28</v>
      </c>
      <c r="R5" s="77"/>
      <c r="S5" s="77"/>
      <c r="T5" s="77"/>
      <c r="U5" s="77" t="s">
        <v>29</v>
      </c>
      <c r="V5" s="77" t="s">
        <v>30</v>
      </c>
      <c r="W5" s="105" t="s">
        <v>31</v>
      </c>
      <c r="X5" s="98" t="s">
        <v>32</v>
      </c>
      <c r="Y5" s="76"/>
      <c r="Z5" s="114"/>
      <c r="AA5" s="115"/>
      <c r="AB5" s="77" t="s">
        <v>33</v>
      </c>
      <c r="AC5" s="98" t="s">
        <v>34</v>
      </c>
      <c r="AD5" s="116"/>
      <c r="AE5" s="77"/>
      <c r="AF5" s="98"/>
    </row>
    <row r="6" s="64" customFormat="1" ht="23.25" spans="1:32">
      <c r="A6" s="79"/>
      <c r="B6" s="11"/>
      <c r="C6" s="11"/>
      <c r="D6" s="11"/>
      <c r="E6" s="78"/>
      <c r="F6" s="79"/>
      <c r="G6" s="11"/>
      <c r="H6" s="11"/>
      <c r="I6" s="11"/>
      <c r="J6" s="11"/>
      <c r="K6" s="99"/>
      <c r="L6" s="79"/>
      <c r="M6" s="11" t="s">
        <v>35</v>
      </c>
      <c r="N6" s="11" t="s">
        <v>36</v>
      </c>
      <c r="O6" s="11" t="s">
        <v>37</v>
      </c>
      <c r="P6" s="11"/>
      <c r="Q6" s="11" t="s">
        <v>38</v>
      </c>
      <c r="R6" s="11" t="s">
        <v>39</v>
      </c>
      <c r="S6" s="11" t="s">
        <v>40</v>
      </c>
      <c r="T6" s="11" t="s">
        <v>41</v>
      </c>
      <c r="U6" s="11"/>
      <c r="V6" s="11"/>
      <c r="W6" s="106"/>
      <c r="X6" s="99"/>
      <c r="Y6" s="117"/>
      <c r="Z6" s="118"/>
      <c r="AA6" s="119"/>
      <c r="AB6" s="11"/>
      <c r="AC6" s="99"/>
      <c r="AD6" s="120"/>
      <c r="AE6" s="121"/>
      <c r="AF6" s="122"/>
    </row>
    <row r="7" s="65" customFormat="1" ht="30" customHeight="1" spans="1:32">
      <c r="A7" s="80"/>
      <c r="B7" s="13" t="s">
        <v>42</v>
      </c>
      <c r="C7" s="81">
        <f t="shared" ref="C7:AB7" si="0">SUM(C8:C37)</f>
        <v>65</v>
      </c>
      <c r="D7" s="81">
        <f t="shared" si="0"/>
        <v>55</v>
      </c>
      <c r="E7" s="82">
        <f t="shared" ref="E7:E12" si="1">D7/C7</f>
        <v>0.846153846153846</v>
      </c>
      <c r="F7" s="83">
        <f t="shared" si="0"/>
        <v>0</v>
      </c>
      <c r="G7" s="81">
        <f t="shared" si="0"/>
        <v>0</v>
      </c>
      <c r="H7" s="81">
        <f t="shared" si="0"/>
        <v>55</v>
      </c>
      <c r="I7" s="81">
        <f t="shared" si="0"/>
        <v>0</v>
      </c>
      <c r="J7" s="81">
        <f t="shared" si="0"/>
        <v>0</v>
      </c>
      <c r="K7" s="100">
        <f t="shared" si="0"/>
        <v>0</v>
      </c>
      <c r="L7" s="83">
        <f t="shared" si="0"/>
        <v>55</v>
      </c>
      <c r="M7" s="81">
        <f t="shared" si="0"/>
        <v>55</v>
      </c>
      <c r="N7" s="81">
        <f t="shared" si="0"/>
        <v>0</v>
      </c>
      <c r="O7" s="81">
        <f t="shared" si="0"/>
        <v>0</v>
      </c>
      <c r="P7" s="81">
        <f t="shared" si="0"/>
        <v>0</v>
      </c>
      <c r="Q7" s="81">
        <f t="shared" si="0"/>
        <v>0</v>
      </c>
      <c r="R7" s="81">
        <f t="shared" si="0"/>
        <v>0</v>
      </c>
      <c r="S7" s="81">
        <f t="shared" si="0"/>
        <v>0</v>
      </c>
      <c r="T7" s="81">
        <f t="shared" si="0"/>
        <v>0</v>
      </c>
      <c r="U7" s="81">
        <f t="shared" si="0"/>
        <v>0</v>
      </c>
      <c r="V7" s="81">
        <f t="shared" si="0"/>
        <v>0</v>
      </c>
      <c r="W7" s="81">
        <f t="shared" si="0"/>
        <v>0</v>
      </c>
      <c r="X7" s="100">
        <f t="shared" ref="X7:AC7" si="2">SUM(X8:X37)</f>
        <v>0</v>
      </c>
      <c r="Y7" s="83">
        <f t="shared" si="2"/>
        <v>61600</v>
      </c>
      <c r="Z7" s="100">
        <f t="shared" si="2"/>
        <v>14300</v>
      </c>
      <c r="AA7" s="123">
        <f t="shared" si="2"/>
        <v>75900</v>
      </c>
      <c r="AB7" s="81">
        <f t="shared" si="2"/>
        <v>0</v>
      </c>
      <c r="AC7" s="100">
        <f t="shared" si="2"/>
        <v>75900</v>
      </c>
      <c r="AD7" s="124"/>
      <c r="AE7" s="13"/>
      <c r="AF7" s="125"/>
    </row>
    <row r="8" s="65" customFormat="1" ht="30" customHeight="1" spans="1:32">
      <c r="A8" s="6">
        <v>1</v>
      </c>
      <c r="B8" s="8" t="s">
        <v>43</v>
      </c>
      <c r="C8" s="84">
        <v>4</v>
      </c>
      <c r="D8" s="84">
        <v>2</v>
      </c>
      <c r="E8" s="85">
        <f t="shared" si="1"/>
        <v>0.5</v>
      </c>
      <c r="F8" s="86"/>
      <c r="G8" s="84"/>
      <c r="H8" s="84">
        <v>2</v>
      </c>
      <c r="I8" s="84"/>
      <c r="J8" s="84"/>
      <c r="K8" s="101"/>
      <c r="L8" s="86">
        <v>2</v>
      </c>
      <c r="M8" s="84">
        <v>2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101"/>
      <c r="Y8" s="86">
        <v>2240</v>
      </c>
      <c r="Z8" s="101">
        <v>520</v>
      </c>
      <c r="AA8" s="126">
        <v>2760</v>
      </c>
      <c r="AB8" s="84"/>
      <c r="AC8" s="101">
        <v>2760</v>
      </c>
      <c r="AD8" s="112" t="s">
        <v>43</v>
      </c>
      <c r="AE8" s="8" t="s">
        <v>44</v>
      </c>
      <c r="AF8" s="127" t="s">
        <v>45</v>
      </c>
    </row>
    <row r="9" s="65" customFormat="1" ht="30" customHeight="1" spans="1:32">
      <c r="A9" s="87">
        <v>2</v>
      </c>
      <c r="B9" s="88" t="s">
        <v>46</v>
      </c>
      <c r="C9" s="89">
        <v>2</v>
      </c>
      <c r="D9" s="89">
        <v>2</v>
      </c>
      <c r="E9" s="90">
        <f t="shared" si="1"/>
        <v>1</v>
      </c>
      <c r="F9" s="91"/>
      <c r="G9" s="89"/>
      <c r="H9" s="89">
        <v>2</v>
      </c>
      <c r="I9" s="89"/>
      <c r="J9" s="89"/>
      <c r="K9" s="102"/>
      <c r="L9" s="91">
        <v>2</v>
      </c>
      <c r="M9" s="89">
        <v>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102"/>
      <c r="Y9" s="91">
        <v>2240</v>
      </c>
      <c r="Z9" s="102">
        <v>520</v>
      </c>
      <c r="AA9" s="128">
        <v>2760</v>
      </c>
      <c r="AB9" s="89"/>
      <c r="AC9" s="102">
        <v>2760</v>
      </c>
      <c r="AD9" s="116" t="s">
        <v>46</v>
      </c>
      <c r="AE9" s="77" t="s">
        <v>47</v>
      </c>
      <c r="AF9" s="57" t="s">
        <v>48</v>
      </c>
    </row>
    <row r="10" s="65" customFormat="1" ht="30" customHeight="1" spans="1:32">
      <c r="A10" s="87">
        <v>3</v>
      </c>
      <c r="B10" s="88" t="s">
        <v>49</v>
      </c>
      <c r="C10" s="89">
        <v>2</v>
      </c>
      <c r="D10" s="89">
        <v>1</v>
      </c>
      <c r="E10" s="90">
        <f t="shared" si="1"/>
        <v>0.5</v>
      </c>
      <c r="F10" s="91"/>
      <c r="G10" s="89"/>
      <c r="H10" s="89">
        <v>1</v>
      </c>
      <c r="I10" s="89"/>
      <c r="J10" s="89"/>
      <c r="K10" s="102"/>
      <c r="L10" s="91">
        <v>1</v>
      </c>
      <c r="M10" s="89">
        <v>1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102"/>
      <c r="Y10" s="91">
        <v>1120</v>
      </c>
      <c r="Z10" s="102">
        <v>260</v>
      </c>
      <c r="AA10" s="128">
        <v>1380</v>
      </c>
      <c r="AB10" s="89"/>
      <c r="AC10" s="102">
        <v>1380</v>
      </c>
      <c r="AD10" s="116" t="s">
        <v>49</v>
      </c>
      <c r="AE10" s="77" t="s">
        <v>50</v>
      </c>
      <c r="AF10" s="57" t="s">
        <v>51</v>
      </c>
    </row>
    <row r="11" s="65" customFormat="1" ht="30" customHeight="1" spans="1:32">
      <c r="A11" s="87">
        <v>4</v>
      </c>
      <c r="B11" s="88" t="s">
        <v>52</v>
      </c>
      <c r="C11" s="89">
        <v>4</v>
      </c>
      <c r="D11" s="89">
        <v>4</v>
      </c>
      <c r="E11" s="90">
        <f t="shared" si="1"/>
        <v>1</v>
      </c>
      <c r="F11" s="91"/>
      <c r="G11" s="89"/>
      <c r="H11" s="89">
        <v>4</v>
      </c>
      <c r="I11" s="89"/>
      <c r="J11" s="89"/>
      <c r="K11" s="102"/>
      <c r="L11" s="91">
        <v>4</v>
      </c>
      <c r="M11" s="89">
        <v>4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102"/>
      <c r="Y11" s="91">
        <v>4480</v>
      </c>
      <c r="Z11" s="102">
        <v>1040</v>
      </c>
      <c r="AA11" s="128">
        <v>5520</v>
      </c>
      <c r="AB11" s="89"/>
      <c r="AC11" s="102">
        <v>5520</v>
      </c>
      <c r="AD11" s="116" t="s">
        <v>52</v>
      </c>
      <c r="AE11" s="77" t="s">
        <v>53</v>
      </c>
      <c r="AF11" s="57" t="s">
        <v>54</v>
      </c>
    </row>
    <row r="12" s="65" customFormat="1" ht="30" customHeight="1" spans="1:32">
      <c r="A12" s="87">
        <v>5</v>
      </c>
      <c r="B12" s="88" t="s">
        <v>55</v>
      </c>
      <c r="C12" s="89">
        <v>4</v>
      </c>
      <c r="D12" s="89">
        <v>4</v>
      </c>
      <c r="E12" s="90">
        <f t="shared" si="1"/>
        <v>1</v>
      </c>
      <c r="F12" s="91"/>
      <c r="G12" s="89"/>
      <c r="H12" s="89">
        <v>4</v>
      </c>
      <c r="I12" s="89"/>
      <c r="J12" s="89"/>
      <c r="K12" s="102"/>
      <c r="L12" s="91">
        <v>4</v>
      </c>
      <c r="M12" s="89">
        <v>4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102"/>
      <c r="Y12" s="91">
        <v>4480</v>
      </c>
      <c r="Z12" s="102">
        <v>1040</v>
      </c>
      <c r="AA12" s="128">
        <v>5520</v>
      </c>
      <c r="AB12" s="89"/>
      <c r="AC12" s="102">
        <v>5520</v>
      </c>
      <c r="AD12" s="116" t="s">
        <v>55</v>
      </c>
      <c r="AE12" s="77" t="s">
        <v>56</v>
      </c>
      <c r="AF12" s="57" t="s">
        <v>57</v>
      </c>
    </row>
    <row r="13" s="65" customFormat="1" ht="30" customHeight="1" spans="1:32">
      <c r="A13" s="87">
        <v>6</v>
      </c>
      <c r="B13" s="88" t="s">
        <v>58</v>
      </c>
      <c r="C13" s="89">
        <v>1</v>
      </c>
      <c r="D13" s="89">
        <v>1</v>
      </c>
      <c r="E13" s="90">
        <v>1</v>
      </c>
      <c r="F13" s="91"/>
      <c r="G13" s="89"/>
      <c r="H13" s="89">
        <v>1</v>
      </c>
      <c r="I13" s="89"/>
      <c r="J13" s="89"/>
      <c r="K13" s="102"/>
      <c r="L13" s="91">
        <v>1</v>
      </c>
      <c r="M13" s="89">
        <v>1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102"/>
      <c r="Y13" s="91">
        <v>1120</v>
      </c>
      <c r="Z13" s="102">
        <v>260</v>
      </c>
      <c r="AA13" s="128">
        <v>1380</v>
      </c>
      <c r="AB13" s="89"/>
      <c r="AC13" s="102">
        <v>1380</v>
      </c>
      <c r="AD13" s="116" t="s">
        <v>58</v>
      </c>
      <c r="AE13" s="77" t="s">
        <v>59</v>
      </c>
      <c r="AF13" s="57" t="s">
        <v>60</v>
      </c>
    </row>
    <row r="14" s="65" customFormat="1" ht="30" customHeight="1" spans="1:32">
      <c r="A14" s="87">
        <v>7</v>
      </c>
      <c r="B14" s="88" t="s">
        <v>61</v>
      </c>
      <c r="C14" s="89">
        <v>2</v>
      </c>
      <c r="D14" s="89">
        <v>2</v>
      </c>
      <c r="E14" s="90">
        <f t="shared" ref="E14:E21" si="3">D14/C14</f>
        <v>1</v>
      </c>
      <c r="F14" s="91"/>
      <c r="G14" s="89"/>
      <c r="H14" s="89">
        <v>2</v>
      </c>
      <c r="I14" s="89"/>
      <c r="J14" s="89"/>
      <c r="K14" s="102"/>
      <c r="L14" s="91">
        <v>2</v>
      </c>
      <c r="M14" s="89">
        <v>2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102"/>
      <c r="Y14" s="91">
        <v>2240</v>
      </c>
      <c r="Z14" s="102">
        <v>520</v>
      </c>
      <c r="AA14" s="128">
        <v>2760</v>
      </c>
      <c r="AB14" s="89"/>
      <c r="AC14" s="102">
        <v>2760</v>
      </c>
      <c r="AD14" s="116" t="s">
        <v>61</v>
      </c>
      <c r="AE14" s="77" t="s">
        <v>62</v>
      </c>
      <c r="AF14" s="57" t="s">
        <v>63</v>
      </c>
    </row>
    <row r="15" s="65" customFormat="1" ht="30" customHeight="1" spans="1:32">
      <c r="A15" s="87">
        <v>8</v>
      </c>
      <c r="B15" s="88" t="s">
        <v>64</v>
      </c>
      <c r="C15" s="89">
        <v>1</v>
      </c>
      <c r="D15" s="89">
        <v>1</v>
      </c>
      <c r="E15" s="90">
        <f t="shared" si="3"/>
        <v>1</v>
      </c>
      <c r="F15" s="91"/>
      <c r="G15" s="89"/>
      <c r="H15" s="89">
        <v>1</v>
      </c>
      <c r="I15" s="89"/>
      <c r="J15" s="89"/>
      <c r="K15" s="102"/>
      <c r="L15" s="91">
        <v>1</v>
      </c>
      <c r="M15" s="89">
        <v>1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102"/>
      <c r="Y15" s="91">
        <v>1120</v>
      </c>
      <c r="Z15" s="102">
        <v>260</v>
      </c>
      <c r="AA15" s="128">
        <v>1380</v>
      </c>
      <c r="AB15" s="89"/>
      <c r="AC15" s="102">
        <v>1380</v>
      </c>
      <c r="AD15" s="116" t="s">
        <v>64</v>
      </c>
      <c r="AE15" s="77" t="s">
        <v>65</v>
      </c>
      <c r="AF15" s="57" t="s">
        <v>66</v>
      </c>
    </row>
    <row r="16" s="65" customFormat="1" ht="30" customHeight="1" spans="1:32">
      <c r="A16" s="87">
        <v>9</v>
      </c>
      <c r="B16" s="88" t="s">
        <v>67</v>
      </c>
      <c r="C16" s="89">
        <v>6</v>
      </c>
      <c r="D16" s="89">
        <v>6</v>
      </c>
      <c r="E16" s="90">
        <f t="shared" si="3"/>
        <v>1</v>
      </c>
      <c r="F16" s="91"/>
      <c r="G16" s="89"/>
      <c r="H16" s="89">
        <v>6</v>
      </c>
      <c r="I16" s="89"/>
      <c r="J16" s="89"/>
      <c r="K16" s="102"/>
      <c r="L16" s="91">
        <v>6</v>
      </c>
      <c r="M16" s="89">
        <v>6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102"/>
      <c r="Y16" s="91">
        <v>6720</v>
      </c>
      <c r="Z16" s="102">
        <v>1560</v>
      </c>
      <c r="AA16" s="128">
        <v>8280</v>
      </c>
      <c r="AB16" s="89"/>
      <c r="AC16" s="102">
        <v>8280</v>
      </c>
      <c r="AD16" s="116" t="s">
        <v>67</v>
      </c>
      <c r="AE16" s="77" t="s">
        <v>68</v>
      </c>
      <c r="AF16" s="57" t="s">
        <v>69</v>
      </c>
    </row>
    <row r="17" s="65" customFormat="1" ht="30" customHeight="1" spans="1:32">
      <c r="A17" s="87">
        <v>10</v>
      </c>
      <c r="B17" s="88" t="s">
        <v>70</v>
      </c>
      <c r="C17" s="89">
        <v>1</v>
      </c>
      <c r="D17" s="89">
        <v>1</v>
      </c>
      <c r="E17" s="90">
        <f t="shared" si="3"/>
        <v>1</v>
      </c>
      <c r="F17" s="91"/>
      <c r="G17" s="89"/>
      <c r="H17" s="89">
        <v>1</v>
      </c>
      <c r="I17" s="89"/>
      <c r="J17" s="89"/>
      <c r="K17" s="102"/>
      <c r="L17" s="91">
        <v>1</v>
      </c>
      <c r="M17" s="89">
        <v>1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102"/>
      <c r="Y17" s="91">
        <v>1120</v>
      </c>
      <c r="Z17" s="102">
        <v>260</v>
      </c>
      <c r="AA17" s="128">
        <v>1380</v>
      </c>
      <c r="AB17" s="89"/>
      <c r="AC17" s="102">
        <v>1380</v>
      </c>
      <c r="AD17" s="116" t="s">
        <v>70</v>
      </c>
      <c r="AE17" s="77" t="s">
        <v>71</v>
      </c>
      <c r="AF17" s="57" t="s">
        <v>72</v>
      </c>
    </row>
    <row r="18" s="65" customFormat="1" ht="30" customHeight="1" spans="1:32">
      <c r="A18" s="87">
        <v>11</v>
      </c>
      <c r="B18" s="88" t="s">
        <v>73</v>
      </c>
      <c r="C18" s="89">
        <v>1</v>
      </c>
      <c r="D18" s="89">
        <v>1</v>
      </c>
      <c r="E18" s="90">
        <f t="shared" si="3"/>
        <v>1</v>
      </c>
      <c r="F18" s="91"/>
      <c r="G18" s="89"/>
      <c r="H18" s="89">
        <v>1</v>
      </c>
      <c r="I18" s="89"/>
      <c r="J18" s="89"/>
      <c r="K18" s="102"/>
      <c r="L18" s="91">
        <v>1</v>
      </c>
      <c r="M18" s="89">
        <v>1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102"/>
      <c r="Y18" s="91">
        <v>1120</v>
      </c>
      <c r="Z18" s="102">
        <v>260</v>
      </c>
      <c r="AA18" s="128">
        <v>1380</v>
      </c>
      <c r="AB18" s="89"/>
      <c r="AC18" s="102">
        <v>1380</v>
      </c>
      <c r="AD18" s="116" t="s">
        <v>73</v>
      </c>
      <c r="AE18" s="77" t="s">
        <v>74</v>
      </c>
      <c r="AF18" s="57" t="s">
        <v>75</v>
      </c>
    </row>
    <row r="19" s="65" customFormat="1" ht="30" customHeight="1" spans="1:32">
      <c r="A19" s="87">
        <v>12</v>
      </c>
      <c r="B19" s="88" t="s">
        <v>76</v>
      </c>
      <c r="C19" s="89">
        <v>3</v>
      </c>
      <c r="D19" s="89">
        <v>3</v>
      </c>
      <c r="E19" s="90">
        <f t="shared" si="3"/>
        <v>1</v>
      </c>
      <c r="F19" s="91"/>
      <c r="G19" s="89"/>
      <c r="H19" s="89">
        <v>3</v>
      </c>
      <c r="I19" s="89"/>
      <c r="J19" s="89"/>
      <c r="K19" s="102"/>
      <c r="L19" s="91">
        <v>3</v>
      </c>
      <c r="M19" s="89">
        <v>3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102"/>
      <c r="Y19" s="91">
        <v>3360</v>
      </c>
      <c r="Z19" s="102">
        <v>780</v>
      </c>
      <c r="AA19" s="128">
        <v>4140</v>
      </c>
      <c r="AB19" s="89"/>
      <c r="AC19" s="102">
        <v>4140</v>
      </c>
      <c r="AD19" s="116" t="s">
        <v>76</v>
      </c>
      <c r="AE19" s="77" t="s">
        <v>59</v>
      </c>
      <c r="AF19" s="57" t="s">
        <v>77</v>
      </c>
    </row>
    <row r="20" s="65" customFormat="1" ht="30" customHeight="1" spans="1:32">
      <c r="A20" s="87">
        <v>13</v>
      </c>
      <c r="B20" s="88" t="s">
        <v>78</v>
      </c>
      <c r="C20" s="89">
        <v>1</v>
      </c>
      <c r="D20" s="89">
        <v>1</v>
      </c>
      <c r="E20" s="90">
        <f t="shared" si="3"/>
        <v>1</v>
      </c>
      <c r="F20" s="91"/>
      <c r="G20" s="89"/>
      <c r="H20" s="89">
        <v>1</v>
      </c>
      <c r="I20" s="89"/>
      <c r="J20" s="89"/>
      <c r="K20" s="102"/>
      <c r="L20" s="91">
        <v>1</v>
      </c>
      <c r="M20" s="89">
        <v>1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102"/>
      <c r="Y20" s="91">
        <v>1120</v>
      </c>
      <c r="Z20" s="102">
        <v>260</v>
      </c>
      <c r="AA20" s="128">
        <v>1380</v>
      </c>
      <c r="AB20" s="89"/>
      <c r="AC20" s="102">
        <v>1380</v>
      </c>
      <c r="AD20" s="116" t="s">
        <v>78</v>
      </c>
      <c r="AE20" s="77" t="s">
        <v>71</v>
      </c>
      <c r="AF20" s="57" t="s">
        <v>79</v>
      </c>
    </row>
    <row r="21" s="65" customFormat="1" ht="30" customHeight="1" spans="1:32">
      <c r="A21" s="87">
        <v>14</v>
      </c>
      <c r="B21" s="88" t="s">
        <v>80</v>
      </c>
      <c r="C21" s="89">
        <v>1</v>
      </c>
      <c r="D21" s="89">
        <v>1</v>
      </c>
      <c r="E21" s="90">
        <f t="shared" si="3"/>
        <v>1</v>
      </c>
      <c r="F21" s="91"/>
      <c r="G21" s="89"/>
      <c r="H21" s="89">
        <v>1</v>
      </c>
      <c r="I21" s="89"/>
      <c r="J21" s="89"/>
      <c r="K21" s="102"/>
      <c r="L21" s="91">
        <v>1</v>
      </c>
      <c r="M21" s="89">
        <v>1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102"/>
      <c r="Y21" s="91">
        <v>1120</v>
      </c>
      <c r="Z21" s="102">
        <v>260</v>
      </c>
      <c r="AA21" s="128">
        <v>1380</v>
      </c>
      <c r="AB21" s="89"/>
      <c r="AC21" s="102">
        <v>1380</v>
      </c>
      <c r="AD21" s="116" t="s">
        <v>80</v>
      </c>
      <c r="AE21" s="77" t="s">
        <v>81</v>
      </c>
      <c r="AF21" s="57" t="s">
        <v>82</v>
      </c>
    </row>
    <row r="22" s="65" customFormat="1" ht="30" customHeight="1" spans="1:32">
      <c r="A22" s="87">
        <v>15</v>
      </c>
      <c r="B22" s="88" t="s">
        <v>83</v>
      </c>
      <c r="C22" s="89">
        <v>2</v>
      </c>
      <c r="D22" s="89">
        <v>2</v>
      </c>
      <c r="E22" s="90">
        <v>1</v>
      </c>
      <c r="F22" s="91"/>
      <c r="G22" s="89"/>
      <c r="H22" s="89">
        <v>2</v>
      </c>
      <c r="I22" s="89"/>
      <c r="J22" s="89"/>
      <c r="K22" s="102"/>
      <c r="L22" s="91">
        <v>2</v>
      </c>
      <c r="M22" s="89">
        <v>2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102"/>
      <c r="Y22" s="91">
        <v>2240</v>
      </c>
      <c r="Z22" s="102">
        <v>520</v>
      </c>
      <c r="AA22" s="128">
        <v>2760</v>
      </c>
      <c r="AB22" s="89"/>
      <c r="AC22" s="102">
        <v>2760</v>
      </c>
      <c r="AD22" s="116" t="s">
        <v>83</v>
      </c>
      <c r="AE22" s="77" t="s">
        <v>84</v>
      </c>
      <c r="AF22" s="57" t="s">
        <v>85</v>
      </c>
    </row>
    <row r="23" s="65" customFormat="1" ht="30" customHeight="1" spans="1:32">
      <c r="A23" s="87">
        <v>16</v>
      </c>
      <c r="B23" s="88" t="s">
        <v>86</v>
      </c>
      <c r="C23" s="89">
        <v>3</v>
      </c>
      <c r="D23" s="89">
        <v>2</v>
      </c>
      <c r="E23" s="90">
        <f>D23/C23</f>
        <v>0.666666666666667</v>
      </c>
      <c r="F23" s="91"/>
      <c r="G23" s="89"/>
      <c r="H23" s="89">
        <v>2</v>
      </c>
      <c r="I23" s="89"/>
      <c r="J23" s="89"/>
      <c r="K23" s="102"/>
      <c r="L23" s="91">
        <v>2</v>
      </c>
      <c r="M23" s="89">
        <v>2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102"/>
      <c r="Y23" s="91">
        <v>2240</v>
      </c>
      <c r="Z23" s="102">
        <v>520</v>
      </c>
      <c r="AA23" s="128">
        <v>2760</v>
      </c>
      <c r="AB23" s="89"/>
      <c r="AC23" s="102">
        <v>2760</v>
      </c>
      <c r="AD23" s="116" t="s">
        <v>86</v>
      </c>
      <c r="AE23" s="77" t="s">
        <v>87</v>
      </c>
      <c r="AF23" s="57" t="s">
        <v>88</v>
      </c>
    </row>
    <row r="24" s="65" customFormat="1" ht="30" customHeight="1" spans="1:32">
      <c r="A24" s="87">
        <v>17</v>
      </c>
      <c r="B24" s="88" t="s">
        <v>89</v>
      </c>
      <c r="C24" s="89">
        <v>4</v>
      </c>
      <c r="D24" s="89">
        <v>4</v>
      </c>
      <c r="E24" s="90">
        <f>D24/C24</f>
        <v>1</v>
      </c>
      <c r="F24" s="91"/>
      <c r="G24" s="89"/>
      <c r="H24" s="89">
        <v>4</v>
      </c>
      <c r="I24" s="89"/>
      <c r="J24" s="89"/>
      <c r="K24" s="102"/>
      <c r="L24" s="91">
        <v>4</v>
      </c>
      <c r="M24" s="89">
        <v>4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102"/>
      <c r="Y24" s="91">
        <v>4480</v>
      </c>
      <c r="Z24" s="102">
        <v>1040</v>
      </c>
      <c r="AA24" s="128">
        <v>5520</v>
      </c>
      <c r="AB24" s="89"/>
      <c r="AC24" s="102">
        <v>5520</v>
      </c>
      <c r="AD24" s="116" t="s">
        <v>89</v>
      </c>
      <c r="AE24" s="77" t="s">
        <v>90</v>
      </c>
      <c r="AF24" s="57" t="s">
        <v>91</v>
      </c>
    </row>
    <row r="25" s="65" customFormat="1" ht="30" customHeight="1" spans="1:32">
      <c r="A25" s="87">
        <v>18</v>
      </c>
      <c r="B25" s="88" t="s">
        <v>92</v>
      </c>
      <c r="C25" s="89">
        <v>4</v>
      </c>
      <c r="D25" s="89">
        <v>4</v>
      </c>
      <c r="E25" s="90">
        <f>D25/C25</f>
        <v>1</v>
      </c>
      <c r="F25" s="91"/>
      <c r="G25" s="89"/>
      <c r="H25" s="89">
        <v>4</v>
      </c>
      <c r="I25" s="89"/>
      <c r="J25" s="89"/>
      <c r="K25" s="102"/>
      <c r="L25" s="91">
        <v>4</v>
      </c>
      <c r="M25" s="89">
        <v>4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102"/>
      <c r="Y25" s="91">
        <v>4480</v>
      </c>
      <c r="Z25" s="102">
        <v>1040</v>
      </c>
      <c r="AA25" s="128">
        <v>5520</v>
      </c>
      <c r="AB25" s="89"/>
      <c r="AC25" s="102">
        <v>5520</v>
      </c>
      <c r="AD25" s="116" t="s">
        <v>92</v>
      </c>
      <c r="AE25" s="77" t="s">
        <v>93</v>
      </c>
      <c r="AF25" s="57" t="s">
        <v>94</v>
      </c>
    </row>
    <row r="26" s="65" customFormat="1" ht="30" customHeight="1" spans="1:32">
      <c r="A26" s="87">
        <v>19</v>
      </c>
      <c r="B26" s="88" t="s">
        <v>95</v>
      </c>
      <c r="C26" s="89">
        <v>4</v>
      </c>
      <c r="D26" s="89">
        <v>4</v>
      </c>
      <c r="E26" s="90">
        <f>D26/C26</f>
        <v>1</v>
      </c>
      <c r="F26" s="91"/>
      <c r="G26" s="89"/>
      <c r="H26" s="89">
        <v>4</v>
      </c>
      <c r="I26" s="89"/>
      <c r="J26" s="89"/>
      <c r="K26" s="102"/>
      <c r="L26" s="91">
        <v>4</v>
      </c>
      <c r="M26" s="89">
        <v>4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102"/>
      <c r="Y26" s="91">
        <v>4480</v>
      </c>
      <c r="Z26" s="102">
        <v>1040</v>
      </c>
      <c r="AA26" s="128">
        <v>5520</v>
      </c>
      <c r="AB26" s="89"/>
      <c r="AC26" s="102">
        <v>5520</v>
      </c>
      <c r="AD26" s="116" t="s">
        <v>95</v>
      </c>
      <c r="AE26" s="77" t="s">
        <v>96</v>
      </c>
      <c r="AF26" s="57" t="s">
        <v>97</v>
      </c>
    </row>
    <row r="27" s="65" customFormat="1" ht="30" customHeight="1" spans="1:32">
      <c r="A27" s="87">
        <v>20</v>
      </c>
      <c r="B27" s="88" t="s">
        <v>98</v>
      </c>
      <c r="C27" s="89">
        <v>1</v>
      </c>
      <c r="D27" s="89">
        <v>1</v>
      </c>
      <c r="E27" s="90">
        <v>1</v>
      </c>
      <c r="F27" s="91"/>
      <c r="G27" s="89"/>
      <c r="H27" s="89">
        <v>1</v>
      </c>
      <c r="I27" s="89"/>
      <c r="J27" s="89"/>
      <c r="K27" s="102"/>
      <c r="L27" s="91">
        <v>1</v>
      </c>
      <c r="M27" s="89">
        <v>1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102"/>
      <c r="Y27" s="91">
        <v>1120</v>
      </c>
      <c r="Z27" s="102">
        <v>260</v>
      </c>
      <c r="AA27" s="128">
        <v>1380</v>
      </c>
      <c r="AB27" s="89"/>
      <c r="AC27" s="102">
        <v>1380</v>
      </c>
      <c r="AD27" s="116" t="s">
        <v>98</v>
      </c>
      <c r="AE27" s="77" t="s">
        <v>71</v>
      </c>
      <c r="AF27" s="57" t="s">
        <v>99</v>
      </c>
    </row>
    <row r="28" s="65" customFormat="1" ht="30" customHeight="1" spans="1:32">
      <c r="A28" s="87">
        <v>21</v>
      </c>
      <c r="B28" s="88" t="s">
        <v>100</v>
      </c>
      <c r="C28" s="89">
        <v>1</v>
      </c>
      <c r="D28" s="89">
        <v>1</v>
      </c>
      <c r="E28" s="90">
        <f>D28/C28</f>
        <v>1</v>
      </c>
      <c r="F28" s="91"/>
      <c r="G28" s="89"/>
      <c r="H28" s="89">
        <v>1</v>
      </c>
      <c r="I28" s="89"/>
      <c r="J28" s="89"/>
      <c r="K28" s="102"/>
      <c r="L28" s="91">
        <v>1</v>
      </c>
      <c r="M28" s="89">
        <v>1</v>
      </c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102"/>
      <c r="Y28" s="91">
        <v>1120</v>
      </c>
      <c r="Z28" s="102">
        <v>260</v>
      </c>
      <c r="AA28" s="128">
        <v>1380</v>
      </c>
      <c r="AB28" s="89"/>
      <c r="AC28" s="102">
        <v>1380</v>
      </c>
      <c r="AD28" s="116" t="s">
        <v>100</v>
      </c>
      <c r="AE28" s="77" t="s">
        <v>101</v>
      </c>
      <c r="AF28" s="57" t="s">
        <v>102</v>
      </c>
    </row>
    <row r="29" s="65" customFormat="1" ht="30" customHeight="1" spans="1:32">
      <c r="A29" s="87">
        <v>22</v>
      </c>
      <c r="B29" s="88" t="s">
        <v>103</v>
      </c>
      <c r="C29" s="89">
        <v>2</v>
      </c>
      <c r="D29" s="89">
        <v>2</v>
      </c>
      <c r="E29" s="90">
        <f>D29/C29</f>
        <v>1</v>
      </c>
      <c r="F29" s="91"/>
      <c r="G29" s="89"/>
      <c r="H29" s="89">
        <v>2</v>
      </c>
      <c r="I29" s="89"/>
      <c r="J29" s="89"/>
      <c r="K29" s="102"/>
      <c r="L29" s="91">
        <v>2</v>
      </c>
      <c r="M29" s="89">
        <v>2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102"/>
      <c r="Y29" s="91">
        <v>2240</v>
      </c>
      <c r="Z29" s="102">
        <v>520</v>
      </c>
      <c r="AA29" s="128">
        <v>2760</v>
      </c>
      <c r="AB29" s="89"/>
      <c r="AC29" s="102">
        <v>2760</v>
      </c>
      <c r="AD29" s="116" t="s">
        <v>103</v>
      </c>
      <c r="AE29" s="77" t="s">
        <v>104</v>
      </c>
      <c r="AF29" s="57" t="s">
        <v>105</v>
      </c>
    </row>
    <row r="30" s="65" customFormat="1" ht="30" customHeight="1" spans="1:32">
      <c r="A30" s="87">
        <v>23</v>
      </c>
      <c r="B30" s="88" t="s">
        <v>106</v>
      </c>
      <c r="C30" s="89">
        <v>1</v>
      </c>
      <c r="D30" s="89">
        <v>1</v>
      </c>
      <c r="E30" s="90">
        <f>D30/C30</f>
        <v>1</v>
      </c>
      <c r="F30" s="91"/>
      <c r="G30" s="89"/>
      <c r="H30" s="89">
        <v>1</v>
      </c>
      <c r="I30" s="89"/>
      <c r="J30" s="89"/>
      <c r="K30" s="102"/>
      <c r="L30" s="91">
        <v>1</v>
      </c>
      <c r="M30" s="89">
        <v>1</v>
      </c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102"/>
      <c r="Y30" s="91">
        <v>1120</v>
      </c>
      <c r="Z30" s="102">
        <v>260</v>
      </c>
      <c r="AA30" s="128">
        <v>1380</v>
      </c>
      <c r="AB30" s="89"/>
      <c r="AC30" s="102">
        <v>1380</v>
      </c>
      <c r="AD30" s="116" t="s">
        <v>106</v>
      </c>
      <c r="AE30" s="77" t="s">
        <v>107</v>
      </c>
      <c r="AF30" s="57" t="s">
        <v>108</v>
      </c>
    </row>
    <row r="31" s="65" customFormat="1" ht="30" customHeight="1" spans="1:32">
      <c r="A31" s="87">
        <v>24</v>
      </c>
      <c r="B31" s="88" t="s">
        <v>109</v>
      </c>
      <c r="C31" s="89">
        <v>1</v>
      </c>
      <c r="D31" s="89">
        <v>1</v>
      </c>
      <c r="E31" s="90">
        <f>D31/C31</f>
        <v>1</v>
      </c>
      <c r="F31" s="91"/>
      <c r="G31" s="89"/>
      <c r="H31" s="89">
        <v>1</v>
      </c>
      <c r="I31" s="89"/>
      <c r="J31" s="89"/>
      <c r="K31" s="102"/>
      <c r="L31" s="91">
        <v>1</v>
      </c>
      <c r="M31" s="89">
        <v>1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102"/>
      <c r="Y31" s="91">
        <v>1120</v>
      </c>
      <c r="Z31" s="102">
        <v>260</v>
      </c>
      <c r="AA31" s="128">
        <v>1380</v>
      </c>
      <c r="AB31" s="89"/>
      <c r="AC31" s="102">
        <v>1380</v>
      </c>
      <c r="AD31" s="116" t="s">
        <v>109</v>
      </c>
      <c r="AE31" s="77" t="s">
        <v>110</v>
      </c>
      <c r="AF31" s="57" t="s">
        <v>111</v>
      </c>
    </row>
    <row r="32" s="65" customFormat="1" ht="30" customHeight="1" spans="1:32">
      <c r="A32" s="87">
        <v>25</v>
      </c>
      <c r="B32" s="88" t="s">
        <v>112</v>
      </c>
      <c r="C32" s="89">
        <v>3</v>
      </c>
      <c r="D32" s="89">
        <v>1</v>
      </c>
      <c r="E32" s="90">
        <f>D32/C32</f>
        <v>0.333333333333333</v>
      </c>
      <c r="F32" s="91"/>
      <c r="G32" s="89"/>
      <c r="H32" s="89">
        <v>1</v>
      </c>
      <c r="I32" s="89"/>
      <c r="J32" s="89"/>
      <c r="K32" s="102"/>
      <c r="L32" s="91">
        <v>1</v>
      </c>
      <c r="M32" s="89">
        <v>1</v>
      </c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102"/>
      <c r="Y32" s="91">
        <v>1120</v>
      </c>
      <c r="Z32" s="102">
        <v>260</v>
      </c>
      <c r="AA32" s="128">
        <v>1380</v>
      </c>
      <c r="AB32" s="89"/>
      <c r="AC32" s="102">
        <v>1380</v>
      </c>
      <c r="AD32" s="116" t="s">
        <v>112</v>
      </c>
      <c r="AE32" s="77" t="s">
        <v>113</v>
      </c>
      <c r="AF32" s="57" t="s">
        <v>114</v>
      </c>
    </row>
    <row r="33" s="65" customFormat="1" ht="30" customHeight="1" spans="1:32">
      <c r="A33" s="87">
        <v>26</v>
      </c>
      <c r="B33" s="88" t="s">
        <v>115</v>
      </c>
      <c r="C33" s="89">
        <v>2</v>
      </c>
      <c r="D33" s="89">
        <v>1</v>
      </c>
      <c r="E33" s="90">
        <f>D33/C33</f>
        <v>0.5</v>
      </c>
      <c r="F33" s="91"/>
      <c r="G33" s="89"/>
      <c r="H33" s="89">
        <v>1</v>
      </c>
      <c r="I33" s="89"/>
      <c r="J33" s="89"/>
      <c r="K33" s="102"/>
      <c r="L33" s="91">
        <v>1</v>
      </c>
      <c r="M33" s="89">
        <v>1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102"/>
      <c r="Y33" s="91">
        <v>1120</v>
      </c>
      <c r="Z33" s="102">
        <v>260</v>
      </c>
      <c r="AA33" s="128">
        <v>1380</v>
      </c>
      <c r="AB33" s="89"/>
      <c r="AC33" s="102">
        <v>1380</v>
      </c>
      <c r="AD33" s="116" t="s">
        <v>115</v>
      </c>
      <c r="AE33" s="77" t="s">
        <v>116</v>
      </c>
      <c r="AF33" s="57" t="s">
        <v>117</v>
      </c>
    </row>
    <row r="34" s="65" customFormat="1" ht="30" customHeight="1" spans="1:32">
      <c r="A34" s="87">
        <v>27</v>
      </c>
      <c r="B34" s="88" t="s">
        <v>118</v>
      </c>
      <c r="C34" s="89">
        <v>1</v>
      </c>
      <c r="D34" s="89">
        <v>1</v>
      </c>
      <c r="E34" s="90">
        <f>D34/C34</f>
        <v>1</v>
      </c>
      <c r="F34" s="91"/>
      <c r="G34" s="89"/>
      <c r="H34" s="89">
        <v>1</v>
      </c>
      <c r="I34" s="89"/>
      <c r="J34" s="89"/>
      <c r="K34" s="102"/>
      <c r="L34" s="91">
        <v>1</v>
      </c>
      <c r="M34" s="89">
        <v>1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102"/>
      <c r="Y34" s="91">
        <v>1120</v>
      </c>
      <c r="Z34" s="102">
        <v>260</v>
      </c>
      <c r="AA34" s="128">
        <v>1380</v>
      </c>
      <c r="AB34" s="89"/>
      <c r="AC34" s="102">
        <v>1380</v>
      </c>
      <c r="AD34" s="116" t="s">
        <v>118</v>
      </c>
      <c r="AE34" s="77" t="s">
        <v>119</v>
      </c>
      <c r="AF34" s="57" t="s">
        <v>120</v>
      </c>
    </row>
    <row r="35" s="65" customFormat="1" ht="30" customHeight="1" spans="1:32">
      <c r="A35" s="87">
        <v>28</v>
      </c>
      <c r="B35" s="88" t="s">
        <v>121</v>
      </c>
      <c r="C35" s="89">
        <v>1</v>
      </c>
      <c r="D35" s="89">
        <v>0</v>
      </c>
      <c r="E35" s="90">
        <f>D35/C35</f>
        <v>0</v>
      </c>
      <c r="F35" s="91"/>
      <c r="G35" s="89"/>
      <c r="H35" s="89">
        <v>0</v>
      </c>
      <c r="I35" s="89"/>
      <c r="J35" s="89"/>
      <c r="K35" s="102"/>
      <c r="L35" s="91">
        <v>0</v>
      </c>
      <c r="M35" s="89">
        <v>0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102"/>
      <c r="Y35" s="91">
        <v>0</v>
      </c>
      <c r="Z35" s="102">
        <v>0</v>
      </c>
      <c r="AA35" s="128">
        <v>0</v>
      </c>
      <c r="AB35" s="89"/>
      <c r="AC35" s="102">
        <v>0</v>
      </c>
      <c r="AD35" s="116" t="s">
        <v>121</v>
      </c>
      <c r="AE35" s="77" t="s">
        <v>122</v>
      </c>
      <c r="AF35" s="57" t="s">
        <v>123</v>
      </c>
    </row>
    <row r="36" s="65" customFormat="1" ht="30" customHeight="1" spans="1:32">
      <c r="A36" s="87">
        <v>29</v>
      </c>
      <c r="B36" s="88" t="s">
        <v>124</v>
      </c>
      <c r="C36" s="89">
        <v>1</v>
      </c>
      <c r="D36" s="89">
        <v>0</v>
      </c>
      <c r="E36" s="90">
        <f>D36/C36</f>
        <v>0</v>
      </c>
      <c r="F36" s="91"/>
      <c r="G36" s="89"/>
      <c r="H36" s="89">
        <v>0</v>
      </c>
      <c r="I36" s="89"/>
      <c r="J36" s="89"/>
      <c r="K36" s="102"/>
      <c r="L36" s="91">
        <v>0</v>
      </c>
      <c r="M36" s="89">
        <v>0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102"/>
      <c r="Y36" s="91">
        <v>0</v>
      </c>
      <c r="Z36" s="102">
        <v>0</v>
      </c>
      <c r="AA36" s="128">
        <v>0</v>
      </c>
      <c r="AB36" s="89"/>
      <c r="AC36" s="102">
        <v>0</v>
      </c>
      <c r="AD36" s="116" t="s">
        <v>124</v>
      </c>
      <c r="AE36" s="77" t="s">
        <v>125</v>
      </c>
      <c r="AF36" s="57" t="s">
        <v>126</v>
      </c>
    </row>
    <row r="37" s="65" customFormat="1" ht="30" customHeight="1" spans="1:32">
      <c r="A37" s="92">
        <v>30</v>
      </c>
      <c r="B37" s="93" t="s">
        <v>127</v>
      </c>
      <c r="C37" s="94">
        <v>1</v>
      </c>
      <c r="D37" s="94">
        <v>0</v>
      </c>
      <c r="E37" s="95">
        <f>D37/C37</f>
        <v>0</v>
      </c>
      <c r="F37" s="96"/>
      <c r="G37" s="94"/>
      <c r="H37" s="94">
        <v>0</v>
      </c>
      <c r="I37" s="94"/>
      <c r="J37" s="94"/>
      <c r="K37" s="103"/>
      <c r="L37" s="96">
        <v>0</v>
      </c>
      <c r="M37" s="94">
        <v>0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103"/>
      <c r="Y37" s="96">
        <v>0</v>
      </c>
      <c r="Z37" s="103">
        <v>0</v>
      </c>
      <c r="AA37" s="129">
        <v>0</v>
      </c>
      <c r="AB37" s="94"/>
      <c r="AC37" s="103">
        <v>0</v>
      </c>
      <c r="AD37" s="120" t="s">
        <v>127</v>
      </c>
      <c r="AE37" s="121" t="s">
        <v>128</v>
      </c>
      <c r="AF37" s="62" t="s">
        <v>129</v>
      </c>
    </row>
  </sheetData>
  <mergeCells count="32">
    <mergeCell ref="A1:AF1"/>
    <mergeCell ref="A2:AE2"/>
    <mergeCell ref="F4:K4"/>
    <mergeCell ref="L4:X4"/>
    <mergeCell ref="AB4:AC4"/>
    <mergeCell ref="M5:O5"/>
    <mergeCell ref="Q5:T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P5:P6"/>
    <mergeCell ref="U5:U6"/>
    <mergeCell ref="V5:V6"/>
    <mergeCell ref="W5:W6"/>
    <mergeCell ref="X5:X6"/>
    <mergeCell ref="Y4:Y6"/>
    <mergeCell ref="Z4:Z6"/>
    <mergeCell ref="AA4:AA6"/>
    <mergeCell ref="AB5:AB6"/>
    <mergeCell ref="AC5:AC6"/>
    <mergeCell ref="AD4:AD6"/>
    <mergeCell ref="AE4:AE6"/>
    <mergeCell ref="AF4:AF6"/>
  </mergeCells>
  <conditionalFormatting sqref="B8">
    <cfRule type="duplicateValues" dxfId="0" priority="30" stopIfTrue="1"/>
  </conditionalFormatting>
  <conditionalFormatting sqref="AD10:AF10">
    <cfRule type="duplicateValues" dxfId="0" priority="28" stopIfTrue="1"/>
  </conditionalFormatting>
  <conditionalFormatting sqref="AD11:AF11">
    <cfRule type="duplicateValues" dxfId="0" priority="27" stopIfTrue="1"/>
  </conditionalFormatting>
  <conditionalFormatting sqref="AD12:AF12">
    <cfRule type="duplicateValues" dxfId="0" priority="26" stopIfTrue="1"/>
  </conditionalFormatting>
  <conditionalFormatting sqref="AD13:AF13">
    <cfRule type="duplicateValues" dxfId="0" priority="25" stopIfTrue="1"/>
  </conditionalFormatting>
  <conditionalFormatting sqref="AD14:AF14">
    <cfRule type="duplicateValues" dxfId="0" priority="24" stopIfTrue="1"/>
  </conditionalFormatting>
  <conditionalFormatting sqref="AD15:AF15">
    <cfRule type="duplicateValues" dxfId="0" priority="23" stopIfTrue="1"/>
  </conditionalFormatting>
  <conditionalFormatting sqref="AD16:AF16">
    <cfRule type="duplicateValues" dxfId="0" priority="22" stopIfTrue="1"/>
  </conditionalFormatting>
  <conditionalFormatting sqref="AD17:AF17">
    <cfRule type="duplicateValues" dxfId="0" priority="21" stopIfTrue="1"/>
  </conditionalFormatting>
  <conditionalFormatting sqref="AD18:AF18">
    <cfRule type="duplicateValues" dxfId="0" priority="20" stopIfTrue="1"/>
  </conditionalFormatting>
  <conditionalFormatting sqref="AD19:AF19">
    <cfRule type="duplicateValues" dxfId="0" priority="19" stopIfTrue="1"/>
  </conditionalFormatting>
  <conditionalFormatting sqref="AD20:AF20">
    <cfRule type="duplicateValues" dxfId="0" priority="18" stopIfTrue="1"/>
  </conditionalFormatting>
  <conditionalFormatting sqref="AD21:AF21">
    <cfRule type="duplicateValues" dxfId="0" priority="17" stopIfTrue="1"/>
  </conditionalFormatting>
  <conditionalFormatting sqref="AD22:AF22">
    <cfRule type="duplicateValues" dxfId="0" priority="16" stopIfTrue="1"/>
  </conditionalFormatting>
  <conditionalFormatting sqref="AD23:AF23">
    <cfRule type="duplicateValues" dxfId="0" priority="15" stopIfTrue="1"/>
  </conditionalFormatting>
  <conditionalFormatting sqref="AD24:AF24">
    <cfRule type="duplicateValues" dxfId="0" priority="14" stopIfTrue="1"/>
  </conditionalFormatting>
  <conditionalFormatting sqref="AD25:AF25">
    <cfRule type="duplicateValues" dxfId="0" priority="13" stopIfTrue="1"/>
  </conditionalFormatting>
  <conditionalFormatting sqref="AD26:AF26">
    <cfRule type="duplicateValues" dxfId="0" priority="12" stopIfTrue="1"/>
  </conditionalFormatting>
  <conditionalFormatting sqref="AD27:AF27">
    <cfRule type="duplicateValues" dxfId="0" priority="11" stopIfTrue="1"/>
  </conditionalFormatting>
  <conditionalFormatting sqref="AD28:AF28">
    <cfRule type="duplicateValues" dxfId="0" priority="10" stopIfTrue="1"/>
  </conditionalFormatting>
  <conditionalFormatting sqref="AD29:AF29">
    <cfRule type="duplicateValues" dxfId="0" priority="9" stopIfTrue="1"/>
  </conditionalFormatting>
  <conditionalFormatting sqref="AD30:AF30">
    <cfRule type="duplicateValues" dxfId="0" priority="8" stopIfTrue="1"/>
  </conditionalFormatting>
  <conditionalFormatting sqref="AD31:AF31">
    <cfRule type="duplicateValues" dxfId="0" priority="7" stopIfTrue="1"/>
  </conditionalFormatting>
  <conditionalFormatting sqref="AD32:AF32">
    <cfRule type="duplicateValues" dxfId="0" priority="6" stopIfTrue="1"/>
  </conditionalFormatting>
  <conditionalFormatting sqref="AD33:AF33">
    <cfRule type="duplicateValues" dxfId="0" priority="5" stopIfTrue="1"/>
  </conditionalFormatting>
  <conditionalFormatting sqref="AD34:AF34">
    <cfRule type="duplicateValues" dxfId="0" priority="4" stopIfTrue="1"/>
  </conditionalFormatting>
  <conditionalFormatting sqref="AD35:AF35">
    <cfRule type="duplicateValues" dxfId="0" priority="3" stopIfTrue="1"/>
  </conditionalFormatting>
  <conditionalFormatting sqref="AD36:AF36">
    <cfRule type="duplicateValues" dxfId="0" priority="2" stopIfTrue="1"/>
  </conditionalFormatting>
  <conditionalFormatting sqref="AD37:AF37">
    <cfRule type="duplicateValues" dxfId="0" priority="1" stopIfTrue="1"/>
  </conditionalFormatting>
  <conditionalFormatting sqref="B2:B7 B38:B65549">
    <cfRule type="duplicateValues" dxfId="0" priority="34" stopIfTrue="1"/>
  </conditionalFormatting>
  <conditionalFormatting sqref="AD8:AF9">
    <cfRule type="duplicateValues" dxfId="0" priority="29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4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44"/>
  <sheetViews>
    <sheetView workbookViewId="0">
      <pane xSplit="4" ySplit="5" topLeftCell="G6" activePane="bottomRight" state="frozenSplit"/>
      <selection/>
      <selection pane="topRight"/>
      <selection pane="bottomLeft"/>
      <selection pane="bottomRight" activeCell="I8" sqref="I8"/>
    </sheetView>
  </sheetViews>
  <sheetFormatPr defaultColWidth="9" defaultRowHeight="13.5"/>
  <cols>
    <col min="1" max="1" width="5" style="3" customWidth="1"/>
    <col min="2" max="2" width="12.125" style="3" customWidth="1"/>
    <col min="3" max="3" width="22.25" style="3" customWidth="1"/>
    <col min="4" max="4" width="12.125" style="3" customWidth="1"/>
    <col min="5" max="5" width="4.375" style="3" customWidth="1"/>
    <col min="6" max="6" width="7.375" style="3" customWidth="1"/>
    <col min="7" max="7" width="6.875" style="3" customWidth="1"/>
    <col min="8" max="9" width="5.875" style="3" customWidth="1"/>
    <col min="10" max="10" width="7.375" style="3" customWidth="1"/>
    <col min="11" max="11" width="10.375" style="3" customWidth="1"/>
    <col min="12" max="12" width="32.125" style="3" customWidth="1"/>
    <col min="13" max="13" width="37.125" style="3" customWidth="1"/>
    <col min="14" max="14" width="19.625" style="3" customWidth="1"/>
  </cols>
  <sheetData>
    <row r="1" ht="31.5" customHeight="1" spans="1:14">
      <c r="A1" s="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 t="s">
        <v>3</v>
      </c>
      <c r="L2" s="29" t="s">
        <v>4</v>
      </c>
    </row>
    <row r="3" s="1" customFormat="1" customHeight="1" spans="1:14">
      <c r="A3" s="6" t="s">
        <v>5</v>
      </c>
      <c r="B3" s="7" t="s">
        <v>131</v>
      </c>
      <c r="C3" s="7" t="s">
        <v>6</v>
      </c>
      <c r="D3" s="7" t="s">
        <v>132</v>
      </c>
      <c r="E3" s="7" t="s">
        <v>133</v>
      </c>
      <c r="F3" s="8" t="s">
        <v>134</v>
      </c>
      <c r="G3" s="8" t="s">
        <v>135</v>
      </c>
      <c r="H3" s="8" t="s">
        <v>136</v>
      </c>
      <c r="I3" s="30" t="s">
        <v>137</v>
      </c>
      <c r="J3" s="31" t="s">
        <v>138</v>
      </c>
      <c r="K3" s="32"/>
      <c r="L3" s="33" t="s">
        <v>16</v>
      </c>
      <c r="M3" s="34" t="s">
        <v>17</v>
      </c>
      <c r="N3" s="35" t="s">
        <v>18</v>
      </c>
    </row>
    <row r="4" s="1" customFormat="1" ht="12" spans="1:14">
      <c r="A4" s="9"/>
      <c r="B4" s="10"/>
      <c r="C4" s="10"/>
      <c r="D4" s="10"/>
      <c r="E4" s="10"/>
      <c r="F4" s="11"/>
      <c r="G4" s="11"/>
      <c r="H4" s="11"/>
      <c r="I4" s="36"/>
      <c r="J4" s="37" t="s">
        <v>8</v>
      </c>
      <c r="K4" s="38" t="s">
        <v>139</v>
      </c>
      <c r="L4" s="39"/>
      <c r="M4" s="40"/>
      <c r="N4" s="41"/>
    </row>
    <row r="5" s="1" customFormat="1" ht="20.25" customHeight="1" spans="1:14">
      <c r="A5" s="12"/>
      <c r="B5" s="13" t="s">
        <v>42</v>
      </c>
      <c r="C5" s="14"/>
      <c r="D5" s="14"/>
      <c r="E5" s="14"/>
      <c r="F5" s="14"/>
      <c r="G5" s="14"/>
      <c r="H5" s="15">
        <f>SUMPRODUCT(H6:H44+0)</f>
        <v>65</v>
      </c>
      <c r="I5" s="42">
        <f>SUMPRODUCT(I6:I44+0)</f>
        <v>39</v>
      </c>
      <c r="J5" s="43">
        <f>SUMPRODUCT(J6:J44+0)</f>
        <v>55</v>
      </c>
      <c r="K5" s="44">
        <f>SUMPRODUCT(K6:K44+0)</f>
        <v>75900</v>
      </c>
      <c r="L5" s="45"/>
      <c r="M5" s="46"/>
      <c r="N5" s="47"/>
    </row>
    <row r="6" s="2" customFormat="1" ht="20" customHeight="1" spans="1:14">
      <c r="A6" s="16">
        <v>1</v>
      </c>
      <c r="B6" s="17">
        <v>24110001060059</v>
      </c>
      <c r="C6" s="18" t="s">
        <v>140</v>
      </c>
      <c r="D6" s="18" t="s">
        <v>141</v>
      </c>
      <c r="E6" s="18" t="s">
        <v>21</v>
      </c>
      <c r="F6" s="18" t="s">
        <v>142</v>
      </c>
      <c r="G6" s="18" t="s">
        <v>143</v>
      </c>
      <c r="H6" s="19">
        <v>4</v>
      </c>
      <c r="I6" s="48">
        <v>1</v>
      </c>
      <c r="J6" s="49">
        <v>2</v>
      </c>
      <c r="K6" s="50">
        <v>2760</v>
      </c>
      <c r="L6" s="51" t="s">
        <v>43</v>
      </c>
      <c r="M6" s="18" t="s">
        <v>44</v>
      </c>
      <c r="N6" s="52" t="s">
        <v>45</v>
      </c>
    </row>
    <row r="7" s="2" customFormat="1" ht="20" customHeight="1" spans="1:14">
      <c r="A7" s="20">
        <v>2</v>
      </c>
      <c r="B7" s="21">
        <v>24110001060059</v>
      </c>
      <c r="C7" s="22" t="s">
        <v>140</v>
      </c>
      <c r="D7" s="22" t="s">
        <v>141</v>
      </c>
      <c r="E7" s="22" t="s">
        <v>21</v>
      </c>
      <c r="F7" s="18" t="s">
        <v>142</v>
      </c>
      <c r="G7" s="22" t="s">
        <v>143</v>
      </c>
      <c r="H7" s="23">
        <v>1</v>
      </c>
      <c r="I7" s="53">
        <v>1</v>
      </c>
      <c r="J7" s="54">
        <v>1</v>
      </c>
      <c r="K7" s="55">
        <v>1380</v>
      </c>
      <c r="L7" s="56" t="s">
        <v>46</v>
      </c>
      <c r="M7" s="22" t="s">
        <v>47</v>
      </c>
      <c r="N7" s="57" t="s">
        <v>48</v>
      </c>
    </row>
    <row r="8" s="2" customFormat="1" ht="20" customHeight="1" spans="1:14">
      <c r="A8" s="20">
        <v>3</v>
      </c>
      <c r="B8" s="21">
        <v>24110001060059</v>
      </c>
      <c r="C8" s="22" t="s">
        <v>140</v>
      </c>
      <c r="D8" s="22" t="s">
        <v>141</v>
      </c>
      <c r="E8" s="22" t="s">
        <v>21</v>
      </c>
      <c r="F8" s="18" t="s">
        <v>142</v>
      </c>
      <c r="G8" s="22" t="s">
        <v>143</v>
      </c>
      <c r="H8" s="23">
        <v>2</v>
      </c>
      <c r="I8" s="53">
        <v>1</v>
      </c>
      <c r="J8" s="54">
        <v>1</v>
      </c>
      <c r="K8" s="55">
        <v>1380</v>
      </c>
      <c r="L8" s="56" t="s">
        <v>49</v>
      </c>
      <c r="M8" s="22" t="s">
        <v>50</v>
      </c>
      <c r="N8" s="57" t="s">
        <v>51</v>
      </c>
    </row>
    <row r="9" s="2" customFormat="1" ht="20" customHeight="1" spans="1:14">
      <c r="A9" s="20">
        <v>4</v>
      </c>
      <c r="B9" s="21">
        <v>24110001060059</v>
      </c>
      <c r="C9" s="22" t="s">
        <v>140</v>
      </c>
      <c r="D9" s="22" t="s">
        <v>141</v>
      </c>
      <c r="E9" s="22" t="s">
        <v>21</v>
      </c>
      <c r="F9" s="18" t="s">
        <v>142</v>
      </c>
      <c r="G9" s="22" t="s">
        <v>143</v>
      </c>
      <c r="H9" s="23">
        <v>2</v>
      </c>
      <c r="I9" s="53">
        <v>1</v>
      </c>
      <c r="J9" s="54">
        <v>2</v>
      </c>
      <c r="K9" s="55">
        <v>2760</v>
      </c>
      <c r="L9" s="56" t="s">
        <v>52</v>
      </c>
      <c r="M9" s="22" t="s">
        <v>53</v>
      </c>
      <c r="N9" s="57" t="s">
        <v>54</v>
      </c>
    </row>
    <row r="10" s="2" customFormat="1" ht="20" customHeight="1" spans="1:14">
      <c r="A10" s="20">
        <v>5</v>
      </c>
      <c r="B10" s="21">
        <v>24110001060059</v>
      </c>
      <c r="C10" s="22" t="s">
        <v>140</v>
      </c>
      <c r="D10" s="22" t="s">
        <v>141</v>
      </c>
      <c r="E10" s="22" t="s">
        <v>21</v>
      </c>
      <c r="F10" s="18" t="s">
        <v>142</v>
      </c>
      <c r="G10" s="22" t="s">
        <v>143</v>
      </c>
      <c r="H10" s="23">
        <v>2</v>
      </c>
      <c r="I10" s="53">
        <v>1</v>
      </c>
      <c r="J10" s="54">
        <v>2</v>
      </c>
      <c r="K10" s="55">
        <v>2760</v>
      </c>
      <c r="L10" s="56" t="s">
        <v>55</v>
      </c>
      <c r="M10" s="22" t="s">
        <v>56</v>
      </c>
      <c r="N10" s="57" t="s">
        <v>57</v>
      </c>
    </row>
    <row r="11" s="2" customFormat="1" ht="20" customHeight="1" spans="1:14">
      <c r="A11" s="20">
        <v>6</v>
      </c>
      <c r="B11" s="21">
        <v>24110001060059</v>
      </c>
      <c r="C11" s="22" t="s">
        <v>140</v>
      </c>
      <c r="D11" s="22" t="s">
        <v>141</v>
      </c>
      <c r="E11" s="22" t="s">
        <v>21</v>
      </c>
      <c r="F11" s="18" t="s">
        <v>142</v>
      </c>
      <c r="G11" s="22" t="s">
        <v>143</v>
      </c>
      <c r="H11" s="23">
        <v>1</v>
      </c>
      <c r="I11" s="53">
        <v>1</v>
      </c>
      <c r="J11" s="54">
        <v>1</v>
      </c>
      <c r="K11" s="55">
        <v>1380</v>
      </c>
      <c r="L11" s="56" t="s">
        <v>58</v>
      </c>
      <c r="M11" s="22" t="s">
        <v>59</v>
      </c>
      <c r="N11" s="57" t="s">
        <v>60</v>
      </c>
    </row>
    <row r="12" s="2" customFormat="1" ht="20" customHeight="1" spans="1:14">
      <c r="A12" s="20">
        <v>7</v>
      </c>
      <c r="B12" s="21">
        <v>24110001060059</v>
      </c>
      <c r="C12" s="22" t="s">
        <v>140</v>
      </c>
      <c r="D12" s="22" t="s">
        <v>141</v>
      </c>
      <c r="E12" s="22" t="s">
        <v>21</v>
      </c>
      <c r="F12" s="18" t="s">
        <v>142</v>
      </c>
      <c r="G12" s="22" t="s">
        <v>143</v>
      </c>
      <c r="H12" s="23">
        <v>2</v>
      </c>
      <c r="I12" s="53">
        <v>1</v>
      </c>
      <c r="J12" s="54">
        <v>2</v>
      </c>
      <c r="K12" s="55">
        <v>2760</v>
      </c>
      <c r="L12" s="56" t="s">
        <v>61</v>
      </c>
      <c r="M12" s="22" t="s">
        <v>62</v>
      </c>
      <c r="N12" s="57" t="s">
        <v>63</v>
      </c>
    </row>
    <row r="13" s="2" customFormat="1" ht="20" customHeight="1" spans="1:14">
      <c r="A13" s="20">
        <v>8</v>
      </c>
      <c r="B13" s="21">
        <v>24110001060059</v>
      </c>
      <c r="C13" s="22" t="s">
        <v>140</v>
      </c>
      <c r="D13" s="22" t="s">
        <v>141</v>
      </c>
      <c r="E13" s="22" t="s">
        <v>21</v>
      </c>
      <c r="F13" s="18" t="s">
        <v>142</v>
      </c>
      <c r="G13" s="22" t="s">
        <v>143</v>
      </c>
      <c r="H13" s="23">
        <v>1</v>
      </c>
      <c r="I13" s="53">
        <v>1</v>
      </c>
      <c r="J13" s="54">
        <v>1</v>
      </c>
      <c r="K13" s="55">
        <v>1380</v>
      </c>
      <c r="L13" s="56" t="s">
        <v>64</v>
      </c>
      <c r="M13" s="22" t="s">
        <v>65</v>
      </c>
      <c r="N13" s="57" t="s">
        <v>66</v>
      </c>
    </row>
    <row r="14" s="2" customFormat="1" ht="20" customHeight="1" spans="1:14">
      <c r="A14" s="20">
        <v>9</v>
      </c>
      <c r="B14" s="21">
        <v>24110001060059</v>
      </c>
      <c r="C14" s="22" t="s">
        <v>140</v>
      </c>
      <c r="D14" s="22" t="s">
        <v>141</v>
      </c>
      <c r="E14" s="22" t="s">
        <v>21</v>
      </c>
      <c r="F14" s="18" t="s">
        <v>142</v>
      </c>
      <c r="G14" s="22" t="s">
        <v>143</v>
      </c>
      <c r="H14" s="23">
        <v>6</v>
      </c>
      <c r="I14" s="53">
        <v>1</v>
      </c>
      <c r="J14" s="54">
        <v>6</v>
      </c>
      <c r="K14" s="55">
        <v>8280</v>
      </c>
      <c r="L14" s="56" t="s">
        <v>67</v>
      </c>
      <c r="M14" s="22" t="s">
        <v>68</v>
      </c>
      <c r="N14" s="57" t="s">
        <v>69</v>
      </c>
    </row>
    <row r="15" s="2" customFormat="1" ht="20" customHeight="1" spans="1:14">
      <c r="A15" s="20">
        <v>10</v>
      </c>
      <c r="B15" s="21">
        <v>24110001060059</v>
      </c>
      <c r="C15" s="22" t="s">
        <v>140</v>
      </c>
      <c r="D15" s="22" t="s">
        <v>141</v>
      </c>
      <c r="E15" s="22" t="s">
        <v>21</v>
      </c>
      <c r="F15" s="18" t="s">
        <v>142</v>
      </c>
      <c r="G15" s="22" t="s">
        <v>143</v>
      </c>
      <c r="H15" s="23">
        <v>1</v>
      </c>
      <c r="I15" s="53">
        <v>1</v>
      </c>
      <c r="J15" s="54">
        <v>1</v>
      </c>
      <c r="K15" s="55">
        <v>1380</v>
      </c>
      <c r="L15" s="56" t="s">
        <v>70</v>
      </c>
      <c r="M15" s="22" t="s">
        <v>71</v>
      </c>
      <c r="N15" s="57" t="s">
        <v>72</v>
      </c>
    </row>
    <row r="16" s="2" customFormat="1" ht="20" customHeight="1" spans="1:14">
      <c r="A16" s="20">
        <v>11</v>
      </c>
      <c r="B16" s="21">
        <v>24110001060059</v>
      </c>
      <c r="C16" s="22" t="s">
        <v>140</v>
      </c>
      <c r="D16" s="22" t="s">
        <v>141</v>
      </c>
      <c r="E16" s="22" t="s">
        <v>21</v>
      </c>
      <c r="F16" s="18" t="s">
        <v>142</v>
      </c>
      <c r="G16" s="22" t="s">
        <v>143</v>
      </c>
      <c r="H16" s="23">
        <v>1</v>
      </c>
      <c r="I16" s="53">
        <v>1</v>
      </c>
      <c r="J16" s="54">
        <v>1</v>
      </c>
      <c r="K16" s="55">
        <v>1380</v>
      </c>
      <c r="L16" s="56" t="s">
        <v>73</v>
      </c>
      <c r="M16" s="22" t="s">
        <v>74</v>
      </c>
      <c r="N16" s="57" t="s">
        <v>75</v>
      </c>
    </row>
    <row r="17" s="2" customFormat="1" ht="20" customHeight="1" spans="1:14">
      <c r="A17" s="20">
        <v>12</v>
      </c>
      <c r="B17" s="21">
        <v>24110001060059</v>
      </c>
      <c r="C17" s="22" t="s">
        <v>140</v>
      </c>
      <c r="D17" s="22" t="s">
        <v>141</v>
      </c>
      <c r="E17" s="22" t="s">
        <v>21</v>
      </c>
      <c r="F17" s="18" t="s">
        <v>142</v>
      </c>
      <c r="G17" s="22" t="s">
        <v>143</v>
      </c>
      <c r="H17" s="23">
        <v>2</v>
      </c>
      <c r="I17" s="53">
        <v>1</v>
      </c>
      <c r="J17" s="54">
        <v>2</v>
      </c>
      <c r="K17" s="55">
        <v>2760</v>
      </c>
      <c r="L17" s="56" t="s">
        <v>76</v>
      </c>
      <c r="M17" s="22" t="s">
        <v>59</v>
      </c>
      <c r="N17" s="57" t="s">
        <v>77</v>
      </c>
    </row>
    <row r="18" s="2" customFormat="1" ht="20" customHeight="1" spans="1:14">
      <c r="A18" s="20">
        <v>13</v>
      </c>
      <c r="B18" s="21">
        <v>24110001060059</v>
      </c>
      <c r="C18" s="22" t="s">
        <v>140</v>
      </c>
      <c r="D18" s="22" t="s">
        <v>141</v>
      </c>
      <c r="E18" s="22" t="s">
        <v>21</v>
      </c>
      <c r="F18" s="18" t="s">
        <v>142</v>
      </c>
      <c r="G18" s="22" t="s">
        <v>143</v>
      </c>
      <c r="H18" s="23">
        <v>1</v>
      </c>
      <c r="I18" s="53">
        <v>1</v>
      </c>
      <c r="J18" s="54">
        <v>1</v>
      </c>
      <c r="K18" s="55">
        <v>1380</v>
      </c>
      <c r="L18" s="56" t="s">
        <v>78</v>
      </c>
      <c r="M18" s="22" t="s">
        <v>71</v>
      </c>
      <c r="N18" s="57" t="s">
        <v>79</v>
      </c>
    </row>
    <row r="19" s="2" customFormat="1" ht="20" customHeight="1" spans="1:14">
      <c r="A19" s="20">
        <v>14</v>
      </c>
      <c r="B19" s="21">
        <v>24110001060059</v>
      </c>
      <c r="C19" s="22" t="s">
        <v>140</v>
      </c>
      <c r="D19" s="22" t="s">
        <v>141</v>
      </c>
      <c r="E19" s="22" t="s">
        <v>21</v>
      </c>
      <c r="F19" s="18" t="s">
        <v>142</v>
      </c>
      <c r="G19" s="22" t="s">
        <v>143</v>
      </c>
      <c r="H19" s="23">
        <v>1</v>
      </c>
      <c r="I19" s="53">
        <v>1</v>
      </c>
      <c r="J19" s="54">
        <v>1</v>
      </c>
      <c r="K19" s="55">
        <v>1380</v>
      </c>
      <c r="L19" s="56" t="s">
        <v>80</v>
      </c>
      <c r="M19" s="22" t="s">
        <v>81</v>
      </c>
      <c r="N19" s="57" t="s">
        <v>82</v>
      </c>
    </row>
    <row r="20" s="2" customFormat="1" ht="20" customHeight="1" spans="1:14">
      <c r="A20" s="20">
        <v>15</v>
      </c>
      <c r="B20" s="21">
        <v>24110001060059</v>
      </c>
      <c r="C20" s="22" t="s">
        <v>140</v>
      </c>
      <c r="D20" s="22" t="s">
        <v>141</v>
      </c>
      <c r="E20" s="22" t="s">
        <v>21</v>
      </c>
      <c r="F20" s="18" t="s">
        <v>142</v>
      </c>
      <c r="G20" s="22" t="s">
        <v>143</v>
      </c>
      <c r="H20" s="23">
        <v>2</v>
      </c>
      <c r="I20" s="53">
        <v>1</v>
      </c>
      <c r="J20" s="54">
        <v>2</v>
      </c>
      <c r="K20" s="55">
        <v>2760</v>
      </c>
      <c r="L20" s="56" t="s">
        <v>83</v>
      </c>
      <c r="M20" s="22" t="s">
        <v>84</v>
      </c>
      <c r="N20" s="57" t="s">
        <v>85</v>
      </c>
    </row>
    <row r="21" s="2" customFormat="1" ht="20" customHeight="1" spans="1:14">
      <c r="A21" s="20">
        <v>16</v>
      </c>
      <c r="B21" s="21">
        <v>24110001060059</v>
      </c>
      <c r="C21" s="22" t="s">
        <v>140</v>
      </c>
      <c r="D21" s="22" t="s">
        <v>141</v>
      </c>
      <c r="E21" s="22" t="s">
        <v>21</v>
      </c>
      <c r="F21" s="18" t="s">
        <v>142</v>
      </c>
      <c r="G21" s="22" t="s">
        <v>143</v>
      </c>
      <c r="H21" s="23">
        <v>1</v>
      </c>
      <c r="I21" s="53">
        <v>1</v>
      </c>
      <c r="J21" s="54">
        <v>1</v>
      </c>
      <c r="K21" s="55">
        <v>1380</v>
      </c>
      <c r="L21" s="56" t="s">
        <v>86</v>
      </c>
      <c r="M21" s="22" t="s">
        <v>87</v>
      </c>
      <c r="N21" s="57" t="s">
        <v>88</v>
      </c>
    </row>
    <row r="22" s="2" customFormat="1" ht="20" customHeight="1" spans="1:14">
      <c r="A22" s="20">
        <v>17</v>
      </c>
      <c r="B22" s="21">
        <v>24110001060059</v>
      </c>
      <c r="C22" s="22" t="s">
        <v>140</v>
      </c>
      <c r="D22" s="22" t="s">
        <v>141</v>
      </c>
      <c r="E22" s="22" t="s">
        <v>21</v>
      </c>
      <c r="F22" s="18" t="s">
        <v>144</v>
      </c>
      <c r="G22" s="22" t="s">
        <v>143</v>
      </c>
      <c r="H22" s="23">
        <v>3</v>
      </c>
      <c r="I22" s="53">
        <v>1</v>
      </c>
      <c r="J22" s="54">
        <v>3</v>
      </c>
      <c r="K22" s="55">
        <v>4140</v>
      </c>
      <c r="L22" s="56" t="s">
        <v>89</v>
      </c>
      <c r="M22" s="22" t="s">
        <v>90</v>
      </c>
      <c r="N22" s="57" t="s">
        <v>91</v>
      </c>
    </row>
    <row r="23" s="2" customFormat="1" ht="20" customHeight="1" spans="1:14">
      <c r="A23" s="20">
        <v>18</v>
      </c>
      <c r="B23" s="21">
        <v>24110001060059</v>
      </c>
      <c r="C23" s="22" t="s">
        <v>140</v>
      </c>
      <c r="D23" s="22" t="s">
        <v>141</v>
      </c>
      <c r="E23" s="22" t="s">
        <v>21</v>
      </c>
      <c r="F23" s="18" t="s">
        <v>144</v>
      </c>
      <c r="G23" s="22" t="s">
        <v>143</v>
      </c>
      <c r="H23" s="23">
        <v>3</v>
      </c>
      <c r="I23" s="53">
        <v>1</v>
      </c>
      <c r="J23" s="54">
        <v>3</v>
      </c>
      <c r="K23" s="55">
        <v>4140</v>
      </c>
      <c r="L23" s="56" t="s">
        <v>92</v>
      </c>
      <c r="M23" s="22" t="s">
        <v>93</v>
      </c>
      <c r="N23" s="57" t="s">
        <v>94</v>
      </c>
    </row>
    <row r="24" s="2" customFormat="1" ht="20" customHeight="1" spans="1:14">
      <c r="A24" s="20">
        <v>19</v>
      </c>
      <c r="B24" s="21">
        <v>24110001060059</v>
      </c>
      <c r="C24" s="22" t="s">
        <v>140</v>
      </c>
      <c r="D24" s="22" t="s">
        <v>141</v>
      </c>
      <c r="E24" s="22" t="s">
        <v>21</v>
      </c>
      <c r="F24" s="18" t="s">
        <v>144</v>
      </c>
      <c r="G24" s="22" t="s">
        <v>143</v>
      </c>
      <c r="H24" s="23">
        <v>2</v>
      </c>
      <c r="I24" s="53">
        <v>1</v>
      </c>
      <c r="J24" s="54">
        <v>2</v>
      </c>
      <c r="K24" s="55">
        <v>2760</v>
      </c>
      <c r="L24" s="56" t="s">
        <v>95</v>
      </c>
      <c r="M24" s="22" t="s">
        <v>96</v>
      </c>
      <c r="N24" s="57" t="s">
        <v>97</v>
      </c>
    </row>
    <row r="25" s="2" customFormat="1" ht="20" customHeight="1" spans="1:14">
      <c r="A25" s="20">
        <v>20</v>
      </c>
      <c r="B25" s="21">
        <v>24110001060059</v>
      </c>
      <c r="C25" s="22" t="s">
        <v>140</v>
      </c>
      <c r="D25" s="22" t="s">
        <v>141</v>
      </c>
      <c r="E25" s="22" t="s">
        <v>21</v>
      </c>
      <c r="F25" s="18" t="s">
        <v>144</v>
      </c>
      <c r="G25" s="22" t="s">
        <v>143</v>
      </c>
      <c r="H25" s="23">
        <v>1</v>
      </c>
      <c r="I25" s="53">
        <v>1</v>
      </c>
      <c r="J25" s="54">
        <v>1</v>
      </c>
      <c r="K25" s="55">
        <v>1380</v>
      </c>
      <c r="L25" s="56" t="s">
        <v>98</v>
      </c>
      <c r="M25" s="22" t="s">
        <v>71</v>
      </c>
      <c r="N25" s="57" t="s">
        <v>99</v>
      </c>
    </row>
    <row r="26" s="2" customFormat="1" ht="20" customHeight="1" spans="1:14">
      <c r="A26" s="20">
        <v>21</v>
      </c>
      <c r="B26" s="21">
        <v>24110001060059</v>
      </c>
      <c r="C26" s="22" t="s">
        <v>140</v>
      </c>
      <c r="D26" s="22" t="s">
        <v>141</v>
      </c>
      <c r="E26" s="22" t="s">
        <v>21</v>
      </c>
      <c r="F26" s="18" t="s">
        <v>144</v>
      </c>
      <c r="G26" s="22" t="s">
        <v>143</v>
      </c>
      <c r="H26" s="23">
        <v>1</v>
      </c>
      <c r="I26" s="53">
        <v>1</v>
      </c>
      <c r="J26" s="54">
        <v>1</v>
      </c>
      <c r="K26" s="55">
        <v>1380</v>
      </c>
      <c r="L26" s="56" t="s">
        <v>100</v>
      </c>
      <c r="M26" s="22" t="s">
        <v>101</v>
      </c>
      <c r="N26" s="57" t="s">
        <v>102</v>
      </c>
    </row>
    <row r="27" s="2" customFormat="1" ht="20" customHeight="1" spans="1:14">
      <c r="A27" s="20">
        <v>22</v>
      </c>
      <c r="B27" s="21">
        <v>24110001060059</v>
      </c>
      <c r="C27" s="22" t="s">
        <v>140</v>
      </c>
      <c r="D27" s="22" t="s">
        <v>141</v>
      </c>
      <c r="E27" s="22" t="s">
        <v>21</v>
      </c>
      <c r="F27" s="18" t="s">
        <v>144</v>
      </c>
      <c r="G27" s="22" t="s">
        <v>143</v>
      </c>
      <c r="H27" s="23">
        <v>2</v>
      </c>
      <c r="I27" s="53">
        <v>1</v>
      </c>
      <c r="J27" s="54">
        <v>0</v>
      </c>
      <c r="K27" s="55">
        <v>0</v>
      </c>
      <c r="L27" s="56" t="s">
        <v>112</v>
      </c>
      <c r="M27" s="22" t="s">
        <v>113</v>
      </c>
      <c r="N27" s="57" t="s">
        <v>114</v>
      </c>
    </row>
    <row r="28" s="2" customFormat="1" ht="20" customHeight="1" spans="1:14">
      <c r="A28" s="20">
        <v>23</v>
      </c>
      <c r="B28" s="21">
        <v>24110001060059</v>
      </c>
      <c r="C28" s="22" t="s">
        <v>140</v>
      </c>
      <c r="D28" s="22" t="s">
        <v>141</v>
      </c>
      <c r="E28" s="22" t="s">
        <v>21</v>
      </c>
      <c r="F28" s="18" t="s">
        <v>144</v>
      </c>
      <c r="G28" s="22" t="s">
        <v>143</v>
      </c>
      <c r="H28" s="23">
        <v>1</v>
      </c>
      <c r="I28" s="53">
        <v>1</v>
      </c>
      <c r="J28" s="54">
        <v>0</v>
      </c>
      <c r="K28" s="55">
        <v>0</v>
      </c>
      <c r="L28" s="56" t="s">
        <v>121</v>
      </c>
      <c r="M28" s="22" t="s">
        <v>122</v>
      </c>
      <c r="N28" s="57" t="s">
        <v>123</v>
      </c>
    </row>
    <row r="29" s="2" customFormat="1" ht="20" customHeight="1" spans="1:14">
      <c r="A29" s="20">
        <v>24</v>
      </c>
      <c r="B29" s="21">
        <v>24110001060059</v>
      </c>
      <c r="C29" s="22" t="s">
        <v>140</v>
      </c>
      <c r="D29" s="22" t="s">
        <v>141</v>
      </c>
      <c r="E29" s="22" t="s">
        <v>21</v>
      </c>
      <c r="F29" s="18" t="s">
        <v>144</v>
      </c>
      <c r="G29" s="22" t="s">
        <v>143</v>
      </c>
      <c r="H29" s="23">
        <v>1</v>
      </c>
      <c r="I29" s="53">
        <v>1</v>
      </c>
      <c r="J29" s="54">
        <v>0</v>
      </c>
      <c r="K29" s="55">
        <v>0</v>
      </c>
      <c r="L29" s="56" t="s">
        <v>124</v>
      </c>
      <c r="M29" s="22" t="s">
        <v>125</v>
      </c>
      <c r="N29" s="57" t="s">
        <v>126</v>
      </c>
    </row>
    <row r="30" s="2" customFormat="1" ht="20" customHeight="1" spans="1:14">
      <c r="A30" s="20">
        <v>25</v>
      </c>
      <c r="B30" s="21">
        <v>24110001060060</v>
      </c>
      <c r="C30" s="22" t="s">
        <v>140</v>
      </c>
      <c r="D30" s="22" t="s">
        <v>141</v>
      </c>
      <c r="E30" s="22" t="s">
        <v>21</v>
      </c>
      <c r="F30" s="18" t="s">
        <v>144</v>
      </c>
      <c r="G30" s="22" t="s">
        <v>143</v>
      </c>
      <c r="H30" s="23">
        <v>2</v>
      </c>
      <c r="I30" s="53">
        <v>1</v>
      </c>
      <c r="J30" s="54">
        <v>2</v>
      </c>
      <c r="K30" s="55">
        <v>2760</v>
      </c>
      <c r="L30" s="56" t="s">
        <v>103</v>
      </c>
      <c r="M30" s="22" t="s">
        <v>104</v>
      </c>
      <c r="N30" s="57" t="s">
        <v>105</v>
      </c>
    </row>
    <row r="31" s="2" customFormat="1" ht="20" customHeight="1" spans="1:14">
      <c r="A31" s="20">
        <v>26</v>
      </c>
      <c r="B31" s="21">
        <v>24110001060060</v>
      </c>
      <c r="C31" s="22" t="s">
        <v>140</v>
      </c>
      <c r="D31" s="22" t="s">
        <v>141</v>
      </c>
      <c r="E31" s="22" t="s">
        <v>21</v>
      </c>
      <c r="F31" s="18" t="s">
        <v>144</v>
      </c>
      <c r="G31" s="22" t="s">
        <v>143</v>
      </c>
      <c r="H31" s="23">
        <v>1</v>
      </c>
      <c r="I31" s="53">
        <v>1</v>
      </c>
      <c r="J31" s="54">
        <v>1</v>
      </c>
      <c r="K31" s="55">
        <v>1380</v>
      </c>
      <c r="L31" s="56" t="s">
        <v>46</v>
      </c>
      <c r="M31" s="22" t="s">
        <v>47</v>
      </c>
      <c r="N31" s="57" t="s">
        <v>48</v>
      </c>
    </row>
    <row r="32" s="2" customFormat="1" ht="20" customHeight="1" spans="1:14">
      <c r="A32" s="20">
        <v>27</v>
      </c>
      <c r="B32" s="21">
        <v>24110001060060</v>
      </c>
      <c r="C32" s="22" t="s">
        <v>140</v>
      </c>
      <c r="D32" s="22" t="s">
        <v>141</v>
      </c>
      <c r="E32" s="22" t="s">
        <v>21</v>
      </c>
      <c r="F32" s="18" t="s">
        <v>144</v>
      </c>
      <c r="G32" s="22" t="s">
        <v>143</v>
      </c>
      <c r="H32" s="23">
        <v>1</v>
      </c>
      <c r="I32" s="53">
        <v>1</v>
      </c>
      <c r="J32" s="54">
        <v>1</v>
      </c>
      <c r="K32" s="55">
        <v>1380</v>
      </c>
      <c r="L32" s="56" t="s">
        <v>92</v>
      </c>
      <c r="M32" s="22" t="s">
        <v>93</v>
      </c>
      <c r="N32" s="57" t="s">
        <v>94</v>
      </c>
    </row>
    <row r="33" s="2" customFormat="1" ht="20" customHeight="1" spans="1:14">
      <c r="A33" s="20">
        <v>28</v>
      </c>
      <c r="B33" s="21">
        <v>24110001060060</v>
      </c>
      <c r="C33" s="22" t="s">
        <v>140</v>
      </c>
      <c r="D33" s="22" t="s">
        <v>141</v>
      </c>
      <c r="E33" s="22" t="s">
        <v>21</v>
      </c>
      <c r="F33" s="18" t="s">
        <v>144</v>
      </c>
      <c r="G33" s="22" t="s">
        <v>143</v>
      </c>
      <c r="H33" s="23">
        <v>1</v>
      </c>
      <c r="I33" s="53">
        <v>1</v>
      </c>
      <c r="J33" s="54">
        <v>1</v>
      </c>
      <c r="K33" s="55">
        <v>1380</v>
      </c>
      <c r="L33" s="56" t="s">
        <v>76</v>
      </c>
      <c r="M33" s="22" t="s">
        <v>59</v>
      </c>
      <c r="N33" s="57" t="s">
        <v>77</v>
      </c>
    </row>
    <row r="34" s="2" customFormat="1" ht="20" customHeight="1" spans="1:14">
      <c r="A34" s="20">
        <v>29</v>
      </c>
      <c r="B34" s="21">
        <v>24110001060060</v>
      </c>
      <c r="C34" s="22" t="s">
        <v>140</v>
      </c>
      <c r="D34" s="22" t="s">
        <v>141</v>
      </c>
      <c r="E34" s="22" t="s">
        <v>21</v>
      </c>
      <c r="F34" s="18" t="s">
        <v>144</v>
      </c>
      <c r="G34" s="22" t="s">
        <v>143</v>
      </c>
      <c r="H34" s="23">
        <v>2</v>
      </c>
      <c r="I34" s="53">
        <v>1</v>
      </c>
      <c r="J34" s="54">
        <v>2</v>
      </c>
      <c r="K34" s="55">
        <v>2760</v>
      </c>
      <c r="L34" s="56" t="s">
        <v>52</v>
      </c>
      <c r="M34" s="22" t="s">
        <v>53</v>
      </c>
      <c r="N34" s="57" t="s">
        <v>54</v>
      </c>
    </row>
    <row r="35" s="2" customFormat="1" ht="20" customHeight="1" spans="1:14">
      <c r="A35" s="20">
        <v>30</v>
      </c>
      <c r="B35" s="21">
        <v>24110001060060</v>
      </c>
      <c r="C35" s="22" t="s">
        <v>140</v>
      </c>
      <c r="D35" s="22" t="s">
        <v>141</v>
      </c>
      <c r="E35" s="22" t="s">
        <v>21</v>
      </c>
      <c r="F35" s="18" t="s">
        <v>144</v>
      </c>
      <c r="G35" s="22" t="s">
        <v>143</v>
      </c>
      <c r="H35" s="23">
        <v>2</v>
      </c>
      <c r="I35" s="53">
        <v>1</v>
      </c>
      <c r="J35" s="54">
        <v>2</v>
      </c>
      <c r="K35" s="55">
        <v>2760</v>
      </c>
      <c r="L35" s="56" t="s">
        <v>55</v>
      </c>
      <c r="M35" s="22" t="s">
        <v>56</v>
      </c>
      <c r="N35" s="57" t="s">
        <v>57</v>
      </c>
    </row>
    <row r="36" s="2" customFormat="1" ht="20" customHeight="1" spans="1:14">
      <c r="A36" s="20">
        <v>31</v>
      </c>
      <c r="B36" s="21">
        <v>24110001060060</v>
      </c>
      <c r="C36" s="22" t="s">
        <v>140</v>
      </c>
      <c r="D36" s="22" t="s">
        <v>141</v>
      </c>
      <c r="E36" s="22" t="s">
        <v>21</v>
      </c>
      <c r="F36" s="18" t="s">
        <v>144</v>
      </c>
      <c r="G36" s="22" t="s">
        <v>143</v>
      </c>
      <c r="H36" s="23">
        <v>1</v>
      </c>
      <c r="I36" s="53">
        <v>1</v>
      </c>
      <c r="J36" s="54">
        <v>1</v>
      </c>
      <c r="K36" s="55">
        <v>1380</v>
      </c>
      <c r="L36" s="56" t="s">
        <v>106</v>
      </c>
      <c r="M36" s="22" t="s">
        <v>107</v>
      </c>
      <c r="N36" s="57" t="s">
        <v>108</v>
      </c>
    </row>
    <row r="37" s="2" customFormat="1" ht="20" customHeight="1" spans="1:14">
      <c r="A37" s="20">
        <v>32</v>
      </c>
      <c r="B37" s="21">
        <v>24110001060060</v>
      </c>
      <c r="C37" s="22" t="s">
        <v>140</v>
      </c>
      <c r="D37" s="22" t="s">
        <v>141</v>
      </c>
      <c r="E37" s="22" t="s">
        <v>21</v>
      </c>
      <c r="F37" s="18" t="s">
        <v>144</v>
      </c>
      <c r="G37" s="22" t="s">
        <v>143</v>
      </c>
      <c r="H37" s="23">
        <v>1</v>
      </c>
      <c r="I37" s="53">
        <v>1</v>
      </c>
      <c r="J37" s="54">
        <v>1</v>
      </c>
      <c r="K37" s="55">
        <v>1380</v>
      </c>
      <c r="L37" s="56" t="s">
        <v>109</v>
      </c>
      <c r="M37" s="22" t="s">
        <v>110</v>
      </c>
      <c r="N37" s="57" t="s">
        <v>111</v>
      </c>
    </row>
    <row r="38" s="2" customFormat="1" ht="20" customHeight="1" spans="1:14">
      <c r="A38" s="20">
        <v>33</v>
      </c>
      <c r="B38" s="21">
        <v>24110001060060</v>
      </c>
      <c r="C38" s="22" t="s">
        <v>140</v>
      </c>
      <c r="D38" s="22" t="s">
        <v>141</v>
      </c>
      <c r="E38" s="22" t="s">
        <v>21</v>
      </c>
      <c r="F38" s="18" t="s">
        <v>144</v>
      </c>
      <c r="G38" s="22" t="s">
        <v>143</v>
      </c>
      <c r="H38" s="23">
        <v>1</v>
      </c>
      <c r="I38" s="53">
        <v>1</v>
      </c>
      <c r="J38" s="54">
        <v>1</v>
      </c>
      <c r="K38" s="55">
        <v>1380</v>
      </c>
      <c r="L38" s="56" t="s">
        <v>112</v>
      </c>
      <c r="M38" s="22" t="s">
        <v>113</v>
      </c>
      <c r="N38" s="57" t="s">
        <v>114</v>
      </c>
    </row>
    <row r="39" s="2" customFormat="1" ht="20" customHeight="1" spans="1:14">
      <c r="A39" s="20">
        <v>34</v>
      </c>
      <c r="B39" s="21">
        <v>24110001060060</v>
      </c>
      <c r="C39" s="22" t="s">
        <v>140</v>
      </c>
      <c r="D39" s="22" t="s">
        <v>141</v>
      </c>
      <c r="E39" s="22" t="s">
        <v>21</v>
      </c>
      <c r="F39" s="18" t="s">
        <v>144</v>
      </c>
      <c r="G39" s="22" t="s">
        <v>143</v>
      </c>
      <c r="H39" s="23">
        <v>2</v>
      </c>
      <c r="I39" s="53">
        <v>1</v>
      </c>
      <c r="J39" s="54">
        <v>1</v>
      </c>
      <c r="K39" s="55">
        <v>1380</v>
      </c>
      <c r="L39" s="56" t="s">
        <v>115</v>
      </c>
      <c r="M39" s="22" t="s">
        <v>116</v>
      </c>
      <c r="N39" s="57" t="s">
        <v>117</v>
      </c>
    </row>
    <row r="40" s="2" customFormat="1" ht="20" customHeight="1" spans="1:14">
      <c r="A40" s="20">
        <v>35</v>
      </c>
      <c r="B40" s="21">
        <v>24110001060060</v>
      </c>
      <c r="C40" s="22" t="s">
        <v>140</v>
      </c>
      <c r="D40" s="22" t="s">
        <v>141</v>
      </c>
      <c r="E40" s="22" t="s">
        <v>21</v>
      </c>
      <c r="F40" s="18" t="s">
        <v>144</v>
      </c>
      <c r="G40" s="22" t="s">
        <v>143</v>
      </c>
      <c r="H40" s="23">
        <v>2</v>
      </c>
      <c r="I40" s="53">
        <v>1</v>
      </c>
      <c r="J40" s="54">
        <v>2</v>
      </c>
      <c r="K40" s="55">
        <v>2760</v>
      </c>
      <c r="L40" s="56" t="s">
        <v>95</v>
      </c>
      <c r="M40" s="22" t="s">
        <v>96</v>
      </c>
      <c r="N40" s="57" t="s">
        <v>97</v>
      </c>
    </row>
    <row r="41" s="2" customFormat="1" ht="20" customHeight="1" spans="1:14">
      <c r="A41" s="20">
        <v>36</v>
      </c>
      <c r="B41" s="21">
        <v>24110001060060</v>
      </c>
      <c r="C41" s="22" t="s">
        <v>140</v>
      </c>
      <c r="D41" s="22" t="s">
        <v>141</v>
      </c>
      <c r="E41" s="22" t="s">
        <v>21</v>
      </c>
      <c r="F41" s="18" t="s">
        <v>144</v>
      </c>
      <c r="G41" s="22" t="s">
        <v>143</v>
      </c>
      <c r="H41" s="23">
        <v>2</v>
      </c>
      <c r="I41" s="53">
        <v>1</v>
      </c>
      <c r="J41" s="54">
        <v>1</v>
      </c>
      <c r="K41" s="55">
        <v>1380</v>
      </c>
      <c r="L41" s="56" t="s">
        <v>86</v>
      </c>
      <c r="M41" s="22" t="s">
        <v>87</v>
      </c>
      <c r="N41" s="57" t="s">
        <v>88</v>
      </c>
    </row>
    <row r="42" s="2" customFormat="1" ht="20" customHeight="1" spans="1:14">
      <c r="A42" s="20">
        <v>37</v>
      </c>
      <c r="B42" s="21">
        <v>24110001060060</v>
      </c>
      <c r="C42" s="22" t="s">
        <v>140</v>
      </c>
      <c r="D42" s="22" t="s">
        <v>141</v>
      </c>
      <c r="E42" s="22" t="s">
        <v>21</v>
      </c>
      <c r="F42" s="18" t="s">
        <v>144</v>
      </c>
      <c r="G42" s="22" t="s">
        <v>143</v>
      </c>
      <c r="H42" s="23">
        <v>1</v>
      </c>
      <c r="I42" s="53">
        <v>1</v>
      </c>
      <c r="J42" s="54">
        <v>1</v>
      </c>
      <c r="K42" s="55">
        <v>1380</v>
      </c>
      <c r="L42" s="56" t="s">
        <v>89</v>
      </c>
      <c r="M42" s="22" t="s">
        <v>90</v>
      </c>
      <c r="N42" s="57" t="s">
        <v>91</v>
      </c>
    </row>
    <row r="43" s="2" customFormat="1" ht="20" customHeight="1" spans="1:14">
      <c r="A43" s="20">
        <v>38</v>
      </c>
      <c r="B43" s="21">
        <v>24110001060060</v>
      </c>
      <c r="C43" s="22" t="s">
        <v>140</v>
      </c>
      <c r="D43" s="22" t="s">
        <v>141</v>
      </c>
      <c r="E43" s="22" t="s">
        <v>21</v>
      </c>
      <c r="F43" s="18" t="s">
        <v>144</v>
      </c>
      <c r="G43" s="22" t="s">
        <v>143</v>
      </c>
      <c r="H43" s="23">
        <v>1</v>
      </c>
      <c r="I43" s="53">
        <v>1</v>
      </c>
      <c r="J43" s="54">
        <v>1</v>
      </c>
      <c r="K43" s="55">
        <v>1380</v>
      </c>
      <c r="L43" s="56" t="s">
        <v>118</v>
      </c>
      <c r="M43" s="22" t="s">
        <v>119</v>
      </c>
      <c r="N43" s="57" t="s">
        <v>120</v>
      </c>
    </row>
    <row r="44" s="2" customFormat="1" ht="20" customHeight="1" spans="1:14">
      <c r="A44" s="24">
        <v>39</v>
      </c>
      <c r="B44" s="25">
        <v>24110001060060</v>
      </c>
      <c r="C44" s="26" t="s">
        <v>140</v>
      </c>
      <c r="D44" s="26" t="s">
        <v>141</v>
      </c>
      <c r="E44" s="26" t="s">
        <v>21</v>
      </c>
      <c r="F44" s="27" t="s">
        <v>144</v>
      </c>
      <c r="G44" s="26" t="s">
        <v>143</v>
      </c>
      <c r="H44" s="28">
        <v>1</v>
      </c>
      <c r="I44" s="58">
        <v>1</v>
      </c>
      <c r="J44" s="59">
        <v>0</v>
      </c>
      <c r="K44" s="60">
        <v>0</v>
      </c>
      <c r="L44" s="61" t="s">
        <v>127</v>
      </c>
      <c r="M44" s="26" t="s">
        <v>128</v>
      </c>
      <c r="N44" s="62" t="s">
        <v>129</v>
      </c>
    </row>
  </sheetData>
  <mergeCells count="14">
    <mergeCell ref="A1:N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8333333333333" right="0.708333333333333" top="0.747916666666667" bottom="0.747916666666667" header="0.314583333333333" footer="0.314583333333333"/>
  <pageSetup paperSize="9" scale="70" fitToHeight="0" orientation="landscape" horizontalDpi="600" vertic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机构补贴汇总</vt:lpstr>
      <vt:lpstr>企业补贴明细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山南水北为陽</cp:lastModifiedBy>
  <dcterms:created xsi:type="dcterms:W3CDTF">2006-09-16T00:00:00Z</dcterms:created>
  <dcterms:modified xsi:type="dcterms:W3CDTF">2025-05-07T08:17:14Z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43F26A2AC8244B589A65528428CC3BFA</vt:lpwstr>
  </property>
</Properties>
</file>