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65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<sst xmlns="http://schemas.openxmlformats.org/spreadsheetml/2006/main" count="197" uniqueCount="141">
  <si>
    <t>附件2</t>
  </si>
  <si>
    <t>天津市东丽区水利工程建设管理中心2019年部门收支总体情况表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</si>
  <si>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</si>
  <si>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</si>
  <si>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</si>
  <si>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</si>
  <si>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</si>
  <si>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</si>
  <si>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</si>
  <si>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</si>
  <si>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</si>
  <si>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</si>
  <si>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</si>
  <si>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</si>
  <si>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</si>
  <si>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</si>
  <si>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</si>
  <si>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</si>
  <si>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</si>
  <si>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</si>
  <si>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</si>
  <si>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</si>
  <si>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</si>
  <si>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</si>
  <si>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</si>
  <si>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</si>
  <si>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</si>
  <si>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</si>
  <si>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</si>
  <si>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</si>
  <si>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</si>
  <si>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</si>
  <si>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</si>
  <si>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</si>
  <si>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</si>
  <si>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</si>
  <si>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</si>
  <si>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</si>
  <si>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</si>
  <si>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</si>
  <si>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</si>
  <si>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</si>
  <si>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</si>
  <si>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附件3</t>
  </si>
  <si>
    <t>天津市东丽区水利工程建设管理中心2019年部门收入总体情况表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</si>
  <si>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</si>
  <si>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</si>
  <si>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</si>
  <si>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</si>
  <si>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</si>
  <si>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</si>
  <si>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</si>
  <si>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</si>
  <si>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</si>
  <si>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</si>
  <si>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</si>
  <si>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</si>
  <si>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</si>
  <si>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天津市东丽区水利工程建设管理中心2019年部门支出总体情况表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</si>
  <si>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</si>
  <si>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</si>
  <si>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</si>
  <si>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</si>
  <si>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</si>
  <si>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</si>
  <si>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</si>
  <si>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</si>
  <si>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</si>
  <si>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</si>
  <si>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</si>
  <si>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农林水支出</t>
  </si>
  <si>
    <t>附件5</t>
  </si>
  <si>
    <t>天津市东丽区水利工程建设管理中心2019年财政拨款收支总体情况表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</si>
  <si>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</si>
  <si>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</si>
  <si>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</si>
  <si>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</si>
  <si>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</si>
  <si>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</si>
  <si>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</si>
  <si>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</si>
  <si>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天津市东丽区水利工程建设管理中心2019年一般公共预算支出情况表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</si>
  <si>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</si>
  <si>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</si>
  <si>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</si>
  <si>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</si>
  <si>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</si>
  <si>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</si>
  <si>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</si>
  <si>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</si>
  <si>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</si>
  <si>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</si>
  <si>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</si>
  <si>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水利</t>
  </si>
  <si>
    <t xml:space="preserve">    水利行业业务管理</t>
  </si>
  <si>
    <t>注：本表按支出功能分类填列，明细到类、款、项三级科目。</t>
  </si>
  <si>
    <t>附件7</t>
  </si>
  <si>
    <t>天津市东丽区水利工程建设管理中心2019年一般公共预算基本支出情况表</t>
  </si>
  <si>
    <t>人员经费</t>
  </si>
  <si>
    <t>公用经费</t>
  </si>
  <si>
    <t>合计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</si>
  <si>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</si>
  <si>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</si>
  <si>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</si>
  <si>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</si>
  <si>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</si>
  <si>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</si>
  <si>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</si>
  <si>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</si>
  <si>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</si>
  <si>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</si>
  <si>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</si>
  <si>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</si>
  <si>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</si>
  <si>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</si>
  <si>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</si>
  <si>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</si>
  <si>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公务用车运行维护费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</si>
  <si>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</si>
  <si>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</si>
  <si>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</si>
  <si>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</si>
  <si>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</si>
  <si>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</si>
  <si>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</si>
  <si>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</si>
  <si>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提租补贴</t>
  </si>
  <si>
    <t xml:space="preserve">  采暖补贴</t>
  </si>
  <si>
    <t xml:space="preserve">  物业服务补贴</t>
  </si>
  <si>
    <t>附件8</t>
  </si>
  <si>
    <t>天津市东丽区水利工程建设管理中心2019年政府性基金预算支出情况表</t>
  </si>
  <si>
    <t>附件10</t>
  </si>
  <si>
    <t>天津市东丽区水利工程建设管理中心2019年一般公共预算“三公”经费支出情况表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</si>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</sst>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&quot;$&quot;_-;\-* #,##0.00&quot;$&quot;_-;_-* &quot;-&quot;??&quot;$&quot;_-;_-@_-"/>
    <numFmt numFmtId="178" formatCode="#,##0;\(#,##0\)"/>
    <numFmt numFmtId="179" formatCode="#,##0;\-#,##0;&quot;-&quot;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&quot;$&quot;_-;\-* #,##0&quot;$&quot;_-;_-* &quot;-&quot;&quot;$&quot;_-;_-@_-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4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21"/>
      <name val="楷体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3"/>
    </font>
    <font>
      <sz val="7"/>
      <name val="Small Fonts"/>
      <family val="2"/>
    </font>
    <font>
      <sz val="12"/>
      <name val="Helv"/>
      <family val="2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42"/>
      <name val="宋体"/>
      <family val="0"/>
    </font>
    <font>
      <i/>
      <sz val="10"/>
      <name val="MS Sans Serif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8"/>
      <name val="Times New Roman"/>
      <family val="1"/>
    </font>
    <font>
      <sz val="12"/>
      <name val="官帕眉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color indexed="20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6" fillId="7" borderId="0" applyNumberFormat="0" applyBorder="0" applyAlignment="0" applyProtection="0"/>
    <xf numFmtId="179" fontId="27" fillId="0" borderId="0" applyFill="0" applyBorder="0" applyAlignment="0">
      <protection/>
    </xf>
    <xf numFmtId="0" fontId="26" fillId="2" borderId="1" applyNumberFormat="0" applyAlignment="0" applyProtection="0"/>
    <xf numFmtId="0" fontId="50" fillId="36" borderId="2" applyNumberFormat="0" applyAlignment="0" applyProtection="0"/>
    <xf numFmtId="0" fontId="53" fillId="0" borderId="0" applyProtection="0">
      <alignment vertical="center"/>
    </xf>
    <xf numFmtId="41" fontId="20" fillId="0" borderId="0" applyFont="0" applyFill="0" applyBorder="0" applyAlignment="0" applyProtection="0"/>
    <xf numFmtId="178" fontId="31" fillId="0" borderId="0">
      <alignment/>
      <protection/>
    </xf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31" fillId="0" borderId="0">
      <alignment/>
      <protection/>
    </xf>
    <xf numFmtId="0" fontId="40" fillId="0" borderId="0" applyProtection="0">
      <alignment/>
    </xf>
    <xf numFmtId="182" fontId="31" fillId="0" borderId="0">
      <alignment/>
      <protection/>
    </xf>
    <xf numFmtId="0" fontId="36" fillId="0" borderId="0" applyNumberFormat="0" applyFill="0" applyBorder="0" applyAlignment="0" applyProtection="0"/>
    <xf numFmtId="2" fontId="40" fillId="0" borderId="0" applyProtection="0">
      <alignment/>
    </xf>
    <xf numFmtId="0" fontId="24" fillId="8" borderId="0" applyNumberFormat="0" applyBorder="0" applyAlignment="0" applyProtection="0"/>
    <xf numFmtId="38" fontId="48" fillId="10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Protection="0">
      <alignment/>
    </xf>
    <xf numFmtId="0" fontId="49" fillId="0" borderId="0" applyProtection="0">
      <alignment/>
    </xf>
    <xf numFmtId="0" fontId="18" fillId="3" borderId="1" applyNumberFormat="0" applyAlignment="0" applyProtection="0"/>
    <xf numFmtId="10" fontId="48" fillId="2" borderId="8" applyNumberFormat="0" applyBorder="0" applyAlignment="0" applyProtection="0"/>
    <xf numFmtId="0" fontId="18" fillId="3" borderId="1" applyNumberFormat="0" applyAlignment="0" applyProtection="0"/>
    <xf numFmtId="0" fontId="11" fillId="0" borderId="9" applyNumberFormat="0" applyFill="0" applyAlignment="0" applyProtection="0"/>
    <xf numFmtId="0" fontId="15" fillId="12" borderId="0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12" fillId="4" borderId="10" applyNumberFormat="0" applyFont="0" applyAlignment="0" applyProtection="0"/>
    <xf numFmtId="0" fontId="37" fillId="2" borderId="11" applyNumberFormat="0" applyAlignment="0" applyProtection="0"/>
    <xf numFmtId="10" fontId="20" fillId="0" borderId="0" applyFont="0" applyFill="0" applyBorder="0" applyAlignment="0" applyProtection="0"/>
    <xf numFmtId="1" fontId="20" fillId="0" borderId="0">
      <alignment/>
      <protection/>
    </xf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0" borderId="12" applyProtection="0">
      <alignment/>
    </xf>
    <xf numFmtId="0" fontId="32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8" fillId="0" borderId="8">
      <alignment horizontal="distributed" vertical="center" wrapText="1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9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Protection="0">
      <alignment vertical="center"/>
    </xf>
    <xf numFmtId="0" fontId="6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9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9" fillId="30" borderId="0" applyNumberFormat="0" applyBorder="0" applyAlignment="0" applyProtection="0"/>
    <xf numFmtId="0" fontId="17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7" fillId="9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41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1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Protection="0">
      <alignment vertical="center"/>
    </xf>
    <xf numFmtId="0" fontId="6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41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4" fillId="8" borderId="0" applyNumberFormat="0" applyBorder="0" applyAlignment="0" applyProtection="0"/>
    <xf numFmtId="0" fontId="41" fillId="5" borderId="0" applyNumberFormat="0" applyBorder="0" applyAlignment="0" applyProtection="0"/>
    <xf numFmtId="0" fontId="4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178" fontId="31" fillId="0" borderId="0">
      <alignment/>
      <protection/>
    </xf>
    <xf numFmtId="184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33" fillId="36" borderId="2" applyNumberFormat="0" applyAlignment="0" applyProtection="0"/>
    <xf numFmtId="0" fontId="33" fillId="36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7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>
      <alignment/>
      <protection/>
    </xf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1" fontId="8" fillId="0" borderId="8">
      <alignment vertical="center"/>
      <protection locked="0"/>
    </xf>
    <xf numFmtId="0" fontId="62" fillId="0" borderId="0">
      <alignment/>
      <protection/>
    </xf>
    <xf numFmtId="188" fontId="8" fillId="0" borderId="8">
      <alignment vertical="center"/>
      <protection locked="0"/>
    </xf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0" xfId="480">
      <alignment/>
      <protection/>
    </xf>
    <xf numFmtId="0" fontId="2" fillId="0" borderId="0" xfId="0" applyFont="1" applyAlignment="1">
      <alignment/>
    </xf>
    <xf numFmtId="0" fontId="3" fillId="0" borderId="0" xfId="480" applyFont="1" applyAlignment="1">
      <alignment vertical="center"/>
      <protection/>
    </xf>
    <xf numFmtId="0" fontId="3" fillId="0" borderId="0" xfId="480" applyFont="1" applyAlignment="1">
      <alignment horizontal="center" vertical="center"/>
      <protection/>
    </xf>
    <xf numFmtId="0" fontId="4" fillId="0" borderId="0" xfId="480" applyFont="1">
      <alignment/>
      <protection/>
    </xf>
    <xf numFmtId="0" fontId="4" fillId="0" borderId="0" xfId="480" applyFont="1" applyAlignment="1">
      <alignment horizontal="right"/>
      <protection/>
    </xf>
    <xf numFmtId="0" fontId="4" fillId="0" borderId="8" xfId="480" applyFont="1" applyBorder="1" applyAlignment="1">
      <alignment horizontal="center" vertical="center"/>
      <protection/>
    </xf>
    <xf numFmtId="0" fontId="4" fillId="0" borderId="8" xfId="480" applyFont="1" applyBorder="1" applyAlignment="1">
      <alignment horizontal="center" vertical="center" wrapText="1"/>
      <protection/>
    </xf>
    <xf numFmtId="0" fontId="1" fillId="0" borderId="0" xfId="480" applyBorder="1">
      <alignment/>
      <protection/>
    </xf>
    <xf numFmtId="0" fontId="4" fillId="0" borderId="0" xfId="480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480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189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8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  <xf numFmtId="19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right" vertical="center"/>
    </xf>
    <xf numFmtId="19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right" vertical="center"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5" borderId="18" xfId="0" applyFont="1" applyFill="1" applyBorder="1" applyAlignment="1">
      <alignment horizontal="left" vertical="center" shrinkToFit="1"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21" xfId="0" applyNumberFormat="1" applyFont="1" applyFill="1" applyBorder="1" applyAlignment="1" applyProtection="1">
      <alignment horizontal="center" vertical="center" wrapText="1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480" applyFont="1" applyAlignment="1">
      <alignment horizontal="center" vertical="center"/>
      <protection/>
    </xf>
    <xf numFmtId="0" fontId="4" fillId="0" borderId="8" xfId="480" applyFont="1" applyBorder="1" applyAlignment="1">
      <alignment horizontal="center" vertical="center"/>
      <protection/>
    </xf>
    <xf numFmtId="0" fontId="4" fillId="0" borderId="8" xfId="480" applyFont="1" applyBorder="1" applyAlignment="1">
      <alignment horizontal="center" vertical="center" wrapText="1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85" zoomScaleNormal="85" zoomScaleSheetLayoutView="85" zoomScalePageLayoutView="0" workbookViewId="0" topLeftCell="A1">
      <selection activeCell="B8" sqref="B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7" t="s">
        <v>1</v>
      </c>
      <c r="B2" s="17"/>
      <c r="C2" s="17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74" t="s">
        <v>3</v>
      </c>
      <c r="B4" s="74"/>
      <c r="C4" s="74" t="s">
        <v>4</v>
      </c>
      <c r="D4" s="7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</row>
    <row r="5" spans="1:249" ht="36.75" customHeight="1">
      <c r="A5" s="18" t="s">
        <v>5</v>
      </c>
      <c r="B5" s="35" t="s">
        <v>6</v>
      </c>
      <c r="C5" s="18" t="s">
        <v>5</v>
      </c>
      <c r="D5" s="35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</row>
    <row r="6" spans="1:249" ht="30" customHeight="1">
      <c r="A6" s="29" t="s">
        <v>7</v>
      </c>
      <c r="B6" s="36">
        <v>193.8458</v>
      </c>
      <c r="C6" s="37" t="s">
        <v>8</v>
      </c>
      <c r="D6" s="36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</row>
    <row r="7" spans="1:249" ht="30" customHeight="1">
      <c r="A7" s="29" t="s">
        <v>9</v>
      </c>
      <c r="B7" s="36">
        <v>0</v>
      </c>
      <c r="C7" s="37" t="s">
        <v>10</v>
      </c>
      <c r="D7" s="36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</row>
    <row r="8" spans="1:249" ht="30" customHeight="1">
      <c r="A8" s="29" t="s">
        <v>11</v>
      </c>
      <c r="B8" s="36">
        <v>0</v>
      </c>
      <c r="C8" s="37" t="s">
        <v>12</v>
      </c>
      <c r="D8" s="36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</row>
    <row r="9" spans="1:249" ht="30" customHeight="1">
      <c r="A9" s="29" t="s">
        <v>13</v>
      </c>
      <c r="B9" s="36">
        <v>0</v>
      </c>
      <c r="C9" s="37" t="s">
        <v>14</v>
      </c>
      <c r="D9" s="36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</row>
    <row r="10" spans="1:249" ht="30" customHeight="1">
      <c r="A10" s="29" t="s">
        <v>15</v>
      </c>
      <c r="B10" s="36">
        <v>0</v>
      </c>
      <c r="C10" s="37" t="s">
        <v>16</v>
      </c>
      <c r="D10" s="36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</row>
    <row r="11" spans="1:249" ht="30" customHeight="1">
      <c r="A11" s="29" t="s">
        <v>17</v>
      </c>
      <c r="B11" s="36">
        <v>0</v>
      </c>
      <c r="C11" s="38" t="s">
        <v>18</v>
      </c>
      <c r="D11" s="36">
        <v>19.2276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ht="30" customHeight="1">
      <c r="A12" s="29"/>
      <c r="B12" s="36"/>
      <c r="C12" s="37" t="s">
        <v>19</v>
      </c>
      <c r="D12" s="36">
        <v>7.983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ht="30" customHeight="1">
      <c r="A13" s="39"/>
      <c r="B13" s="40"/>
      <c r="C13" s="37" t="s">
        <v>20</v>
      </c>
      <c r="D13" s="36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ht="30" customHeight="1">
      <c r="A14" s="29"/>
      <c r="B14" s="40"/>
      <c r="C14" s="37" t="s">
        <v>21</v>
      </c>
      <c r="D14" s="36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249" ht="30" customHeight="1">
      <c r="A15" s="39"/>
      <c r="B15" s="40"/>
      <c r="C15" s="37" t="s">
        <v>22</v>
      </c>
      <c r="D15" s="36">
        <v>166.6352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</row>
    <row r="16" spans="1:249" ht="30" customHeight="1">
      <c r="A16" s="29"/>
      <c r="B16" s="40"/>
      <c r="C16" s="37" t="s">
        <v>23</v>
      </c>
      <c r="D16" s="36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</row>
    <row r="17" spans="1:249" ht="30" customHeight="1">
      <c r="A17" s="29"/>
      <c r="B17" s="36"/>
      <c r="C17" s="37" t="s">
        <v>24</v>
      </c>
      <c r="D17" s="36"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</row>
    <row r="18" spans="1:249" ht="30" customHeight="1">
      <c r="A18" s="29"/>
      <c r="B18" s="36"/>
      <c r="C18" s="37" t="s">
        <v>25</v>
      </c>
      <c r="D18" s="36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</row>
    <row r="19" spans="1:249" ht="30" customHeight="1">
      <c r="A19" s="29"/>
      <c r="B19" s="36"/>
      <c r="C19" s="37" t="s">
        <v>26</v>
      </c>
      <c r="D19" s="36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30" customHeight="1">
      <c r="A20" s="29"/>
      <c r="B20" s="36"/>
      <c r="C20" s="37" t="s">
        <v>27</v>
      </c>
      <c r="D20" s="36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ht="30" customHeight="1">
      <c r="A21" s="29"/>
      <c r="B21" s="36"/>
      <c r="C21" s="37" t="s">
        <v>28</v>
      </c>
      <c r="D21" s="36"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249" ht="30" customHeight="1">
      <c r="A22" s="29"/>
      <c r="B22" s="36"/>
      <c r="C22" s="41" t="s">
        <v>29</v>
      </c>
      <c r="D22" s="36"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</row>
    <row r="23" spans="1:249" ht="30" customHeight="1">
      <c r="A23" s="29"/>
      <c r="B23" s="36"/>
      <c r="C23" s="41" t="s">
        <v>30</v>
      </c>
      <c r="D23" s="36"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249" ht="30" customHeight="1">
      <c r="A24" s="29"/>
      <c r="B24" s="36"/>
      <c r="C24" s="41" t="s">
        <v>31</v>
      </c>
      <c r="D24" s="36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</row>
    <row r="25" spans="1:249" ht="30.75" customHeight="1">
      <c r="A25" s="29"/>
      <c r="B25" s="36"/>
      <c r="C25" s="41" t="s">
        <v>32</v>
      </c>
      <c r="D25" s="36"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</row>
    <row r="26" spans="1:249" ht="30" customHeight="1">
      <c r="A26" s="20" t="s">
        <v>33</v>
      </c>
      <c r="B26" s="36">
        <f>B6+B8+B9+B10+B11+B7</f>
        <v>193.8458</v>
      </c>
      <c r="C26" s="20" t="s">
        <v>34</v>
      </c>
      <c r="D26" s="36">
        <f>SUM(D6:D25)</f>
        <v>193.8458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ht="30" customHeight="1">
      <c r="A27" s="29" t="s">
        <v>35</v>
      </c>
      <c r="B27" s="36">
        <v>0</v>
      </c>
      <c r="C27" s="37" t="s">
        <v>36</v>
      </c>
      <c r="D27" s="36">
        <f>B31-D26</f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ht="30" customHeight="1">
      <c r="A28" s="29" t="s">
        <v>37</v>
      </c>
      <c r="B28" s="36">
        <f>B29+B30</f>
        <v>0</v>
      </c>
      <c r="C28" s="24"/>
      <c r="D28" s="3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ht="30" customHeight="1">
      <c r="A29" s="29" t="s">
        <v>38</v>
      </c>
      <c r="B29" s="36">
        <v>0</v>
      </c>
      <c r="C29" s="24"/>
      <c r="D29" s="3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9" t="s">
        <v>39</v>
      </c>
      <c r="B30" s="36">
        <v>0</v>
      </c>
      <c r="C30" s="24"/>
      <c r="D30" s="3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</row>
    <row r="31" spans="1:249" ht="30" customHeight="1">
      <c r="A31" s="20" t="s">
        <v>40</v>
      </c>
      <c r="B31" s="36">
        <f>B26+B27+B28</f>
        <v>193.8458</v>
      </c>
      <c r="C31" s="20" t="s">
        <v>41</v>
      </c>
      <c r="D31" s="36">
        <f>B31</f>
        <v>193.8458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</row>
    <row r="32" spans="1:249" ht="27" customHeight="1">
      <c r="A32" s="30" t="s">
        <v>42</v>
      </c>
      <c r="B32" s="45"/>
      <c r="C32" s="46"/>
      <c r="D32" s="47"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ht="27.75" customHeight="1">
      <c r="A33" s="48"/>
      <c r="B33" s="49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</row>
    <row r="34" spans="1:249" ht="27.75" customHeight="1">
      <c r="A34" s="51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ht="27.75" customHeight="1">
      <c r="A35" s="52"/>
      <c r="B35" s="52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ht="27.75" customHeight="1">
      <c r="A36" s="52"/>
      <c r="B36" s="52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  <row r="37" spans="1:249" ht="27.75" customHeight="1">
      <c r="A37" s="52"/>
      <c r="B37" s="52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zoomScalePageLayoutView="0" workbookViewId="0" topLeftCell="A1">
      <selection activeCell="A2" sqref="A2:K2"/>
    </sheetView>
  </sheetViews>
  <sheetFormatPr defaultColWidth="9.16015625" defaultRowHeight="27.75" customHeight="1"/>
  <cols>
    <col min="1" max="1" width="9.5" style="69" customWidth="1"/>
    <col min="2" max="2" width="12.5" style="69" customWidth="1"/>
    <col min="3" max="3" width="12.33203125" style="69" customWidth="1"/>
    <col min="4" max="5" width="10.66015625" style="48" customWidth="1"/>
    <col min="6" max="6" width="9.66015625" style="48" customWidth="1"/>
    <col min="7" max="7" width="9.5" style="48" customWidth="1"/>
    <col min="8" max="8" width="10.66015625" style="48" customWidth="1"/>
    <col min="9" max="11" width="9.5" style="69" customWidth="1"/>
    <col min="12" max="243" width="9" style="48" customWidth="1"/>
    <col min="244" max="244" width="9.16015625" style="70" customWidth="1"/>
    <col min="245" max="16384" width="9.16015625" style="70" customWidth="1"/>
  </cols>
  <sheetData>
    <row r="1" spans="1:11" s="56" customFormat="1" ht="27" customHeight="1">
      <c r="A1" s="2" t="s">
        <v>43</v>
      </c>
      <c r="B1" s="71"/>
      <c r="C1" s="71"/>
      <c r="D1" s="71"/>
      <c r="F1" s="71"/>
      <c r="G1" s="71"/>
      <c r="H1" s="71"/>
      <c r="I1" s="71"/>
      <c r="J1" s="71"/>
      <c r="K1" s="71"/>
    </row>
    <row r="2" spans="1:11" s="33" customFormat="1" ht="40.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33" customFormat="1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4" customFormat="1" ht="21.75" customHeight="1">
      <c r="A4" s="73"/>
      <c r="B4" s="73"/>
      <c r="C4" s="73"/>
      <c r="D4" s="73"/>
      <c r="F4" s="73"/>
      <c r="G4" s="73"/>
      <c r="H4" s="73"/>
      <c r="I4" s="73"/>
      <c r="J4" s="73"/>
      <c r="K4" s="73" t="s">
        <v>2</v>
      </c>
    </row>
    <row r="5" spans="1:11" s="68" customFormat="1" ht="29.25" customHeight="1">
      <c r="A5" s="76" t="s">
        <v>45</v>
      </c>
      <c r="B5" s="77" t="s">
        <v>46</v>
      </c>
      <c r="C5" s="76" t="s">
        <v>47</v>
      </c>
      <c r="D5" s="76" t="s">
        <v>48</v>
      </c>
      <c r="E5" s="76" t="s">
        <v>49</v>
      </c>
      <c r="F5" s="76" t="s">
        <v>50</v>
      </c>
      <c r="G5" s="76" t="s">
        <v>51</v>
      </c>
      <c r="H5" s="76" t="s">
        <v>52</v>
      </c>
      <c r="I5" s="76" t="s">
        <v>53</v>
      </c>
      <c r="J5" s="76"/>
      <c r="K5" s="76"/>
    </row>
    <row r="6" spans="1:11" s="68" customFormat="1" ht="29.25" customHeight="1">
      <c r="A6" s="76"/>
      <c r="B6" s="78"/>
      <c r="C6" s="76"/>
      <c r="D6" s="76"/>
      <c r="E6" s="76"/>
      <c r="F6" s="76"/>
      <c r="G6" s="76"/>
      <c r="H6" s="76"/>
      <c r="I6" s="76" t="s">
        <v>54</v>
      </c>
      <c r="J6" s="76" t="s">
        <v>55</v>
      </c>
      <c r="K6" s="80" t="s">
        <v>56</v>
      </c>
    </row>
    <row r="7" spans="1:11" s="68" customFormat="1" ht="39.75" customHeight="1">
      <c r="A7" s="76"/>
      <c r="B7" s="79"/>
      <c r="C7" s="76"/>
      <c r="D7" s="76"/>
      <c r="E7" s="76"/>
      <c r="F7" s="76"/>
      <c r="G7" s="76"/>
      <c r="H7" s="76"/>
      <c r="I7" s="76"/>
      <c r="J7" s="76"/>
      <c r="K7" s="80"/>
    </row>
    <row r="8" spans="1:243" s="53" customFormat="1" ht="33.75" customHeight="1">
      <c r="A8" s="11">
        <v>193.8458</v>
      </c>
      <c r="B8" s="11">
        <v>193.8458</v>
      </c>
      <c r="C8" s="62"/>
      <c r="D8" s="62"/>
      <c r="E8" s="62"/>
      <c r="F8" s="62"/>
      <c r="G8" s="62"/>
      <c r="H8" s="62"/>
      <c r="I8" s="62"/>
      <c r="J8" s="62"/>
      <c r="K8" s="62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s="34" customFormat="1" ht="3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</row>
    <row r="10" spans="1:11" s="53" customFormat="1" ht="33.7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s="53" customFormat="1" ht="33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4"/>
    </row>
    <row r="12" spans="1:12" s="53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4"/>
    </row>
    <row r="13" spans="1:11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</sheetData>
  <sheetProtection/>
  <mergeCells count="13">
    <mergeCell ref="I6:I7"/>
    <mergeCell ref="J6:J7"/>
    <mergeCell ref="K6:K7"/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85" zoomScaleNormal="85" zoomScaleSheetLayoutView="85" zoomScalePageLayoutView="0" workbookViewId="0" topLeftCell="A1">
      <selection activeCell="J9" sqref="J9"/>
    </sheetView>
  </sheetViews>
  <sheetFormatPr defaultColWidth="9.16015625" defaultRowHeight="27.75" customHeight="1"/>
  <cols>
    <col min="1" max="1" width="40.5" style="57" customWidth="1"/>
    <col min="2" max="5" width="11.66015625" style="58" customWidth="1"/>
    <col min="6" max="6" width="10.5" style="58" customWidth="1"/>
    <col min="7" max="7" width="11.66015625" style="58" customWidth="1"/>
    <col min="8" max="8" width="10.16015625" style="16" customWidth="1"/>
    <col min="9" max="248" width="10.66015625" style="16" customWidth="1"/>
    <col min="249" max="250" width="9.16015625" style="0" customWidth="1"/>
  </cols>
  <sheetData>
    <row r="1" spans="1:8" s="56" customFormat="1" ht="27" customHeight="1">
      <c r="A1" s="2" t="s">
        <v>57</v>
      </c>
      <c r="B1" s="59"/>
      <c r="C1" s="59"/>
      <c r="D1" s="59"/>
      <c r="E1" s="59"/>
      <c r="F1" s="59"/>
      <c r="H1" s="59"/>
    </row>
    <row r="2" spans="1:12" s="13" customFormat="1" ht="48.75" customHeight="1">
      <c r="A2" s="17" t="s">
        <v>58</v>
      </c>
      <c r="B2" s="17"/>
      <c r="C2" s="17"/>
      <c r="D2" s="17"/>
      <c r="E2" s="17"/>
      <c r="F2" s="17"/>
      <c r="G2" s="60"/>
      <c r="H2" s="17"/>
      <c r="I2" s="67"/>
      <c r="J2" s="17"/>
      <c r="K2" s="67"/>
      <c r="L2" s="67"/>
    </row>
    <row r="3" spans="1:8" s="14" customFormat="1" ht="21.75" customHeight="1">
      <c r="A3" s="61"/>
      <c r="B3" s="61"/>
      <c r="C3" s="61"/>
      <c r="D3" s="61"/>
      <c r="E3" s="61"/>
      <c r="F3" s="61"/>
      <c r="H3" s="61" t="s">
        <v>2</v>
      </c>
    </row>
    <row r="4" spans="1:8" s="34" customFormat="1" ht="29.25" customHeight="1">
      <c r="A4" s="74" t="s">
        <v>59</v>
      </c>
      <c r="B4" s="81" t="s">
        <v>60</v>
      </c>
      <c r="C4" s="82" t="s">
        <v>61</v>
      </c>
      <c r="D4" s="82" t="s">
        <v>62</v>
      </c>
      <c r="E4" s="82" t="s">
        <v>63</v>
      </c>
      <c r="F4" s="82" t="s">
        <v>64</v>
      </c>
      <c r="G4" s="82" t="s">
        <v>65</v>
      </c>
      <c r="H4" s="82" t="s">
        <v>66</v>
      </c>
    </row>
    <row r="5" spans="1:8" s="34" customFormat="1" ht="29.25" customHeight="1">
      <c r="A5" s="74"/>
      <c r="B5" s="81"/>
      <c r="C5" s="82"/>
      <c r="D5" s="82"/>
      <c r="E5" s="82"/>
      <c r="F5" s="82"/>
      <c r="G5" s="82"/>
      <c r="H5" s="82"/>
    </row>
    <row r="6" spans="1:8" s="34" customFormat="1" ht="29.25" customHeight="1">
      <c r="A6" s="74"/>
      <c r="B6" s="81"/>
      <c r="C6" s="82"/>
      <c r="D6" s="82"/>
      <c r="E6" s="82"/>
      <c r="F6" s="82"/>
      <c r="G6" s="82"/>
      <c r="H6" s="82"/>
    </row>
    <row r="7" spans="1:248" s="21" customFormat="1" ht="47.25" customHeight="1">
      <c r="A7" s="22" t="s">
        <v>67</v>
      </c>
      <c r="B7" s="63">
        <f>SUM(C7:G7)</f>
        <v>193.8458</v>
      </c>
      <c r="C7" s="11">
        <v>193.8458</v>
      </c>
      <c r="D7" s="24"/>
      <c r="E7" s="24"/>
      <c r="F7" s="24"/>
      <c r="G7" s="64"/>
      <c r="H7" s="2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31" t="s">
        <v>68</v>
      </c>
      <c r="B8" s="63">
        <f>SUM(C8:G8)</f>
        <v>19.2276</v>
      </c>
      <c r="C8" s="11">
        <v>19.2276</v>
      </c>
      <c r="D8" s="24"/>
      <c r="E8" s="24"/>
      <c r="F8" s="24"/>
      <c r="G8" s="64"/>
      <c r="H8" s="24"/>
      <c r="I8" s="21"/>
    </row>
    <row r="9" spans="1:8" ht="47.25" customHeight="1">
      <c r="A9" s="31" t="s">
        <v>69</v>
      </c>
      <c r="B9" s="63">
        <f>SUM(C9:G9)</f>
        <v>7.983</v>
      </c>
      <c r="C9" s="11">
        <v>7.983</v>
      </c>
      <c r="D9" s="24"/>
      <c r="E9" s="24"/>
      <c r="F9" s="24"/>
      <c r="G9" s="64"/>
      <c r="H9" s="24"/>
    </row>
    <row r="10" spans="1:8" ht="47.25" customHeight="1">
      <c r="A10" s="31" t="s">
        <v>70</v>
      </c>
      <c r="B10" s="63">
        <f>SUM(C10:G10)</f>
        <v>166.6352</v>
      </c>
      <c r="C10" s="11">
        <v>166.6352</v>
      </c>
      <c r="D10" s="24"/>
      <c r="E10" s="24"/>
      <c r="F10" s="24"/>
      <c r="G10" s="64"/>
      <c r="H10" s="24"/>
    </row>
    <row r="11" spans="1:8" ht="47.25" customHeight="1">
      <c r="A11" s="65"/>
      <c r="B11" s="24"/>
      <c r="C11" s="24"/>
      <c r="D11" s="24"/>
      <c r="E11" s="24"/>
      <c r="F11" s="24"/>
      <c r="G11" s="64"/>
      <c r="H11" s="24"/>
    </row>
    <row r="12" spans="1:8" ht="47.25" customHeight="1">
      <c r="A12" s="66"/>
      <c r="B12" s="24">
        <f>SUM(C12:H12)</f>
        <v>0</v>
      </c>
      <c r="C12" s="24"/>
      <c r="D12" s="24"/>
      <c r="E12" s="24"/>
      <c r="F12" s="24"/>
      <c r="G12" s="64"/>
      <c r="H12" s="2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85" zoomScaleNormal="85" zoomScaleSheetLayoutView="85" zoomScalePageLayoutView="0" workbookViewId="0" topLeftCell="A1">
      <selection activeCell="A2" sqref="A2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71</v>
      </c>
    </row>
    <row r="2" spans="1:250" ht="42" customHeight="1">
      <c r="A2" s="17" t="s">
        <v>72</v>
      </c>
      <c r="B2" s="17"/>
      <c r="C2" s="17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74" t="s">
        <v>3</v>
      </c>
      <c r="B4" s="74"/>
      <c r="C4" s="74" t="s">
        <v>4</v>
      </c>
      <c r="D4" s="7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ht="36.75" customHeight="1">
      <c r="A5" s="18" t="s">
        <v>5</v>
      </c>
      <c r="B5" s="35" t="s">
        <v>6</v>
      </c>
      <c r="C5" s="18" t="s">
        <v>5</v>
      </c>
      <c r="D5" s="35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</row>
    <row r="6" spans="1:250" ht="30" customHeight="1">
      <c r="A6" s="29" t="s">
        <v>73</v>
      </c>
      <c r="B6" s="36">
        <v>193.8458</v>
      </c>
      <c r="C6" s="37" t="s">
        <v>8</v>
      </c>
      <c r="D6" s="36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</row>
    <row r="7" spans="1:250" ht="30" customHeight="1">
      <c r="A7" s="29" t="s">
        <v>74</v>
      </c>
      <c r="B7" s="36">
        <v>0</v>
      </c>
      <c r="C7" s="37" t="s">
        <v>10</v>
      </c>
      <c r="D7" s="36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</row>
    <row r="8" spans="1:250" ht="30" customHeight="1">
      <c r="A8" s="29" t="s">
        <v>75</v>
      </c>
      <c r="B8" s="36"/>
      <c r="C8" s="37" t="s">
        <v>12</v>
      </c>
      <c r="D8" s="36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0" ht="30" customHeight="1">
      <c r="A9" s="29"/>
      <c r="B9" s="36"/>
      <c r="C9" s="37" t="s">
        <v>14</v>
      </c>
      <c r="D9" s="36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</row>
    <row r="10" spans="1:250" ht="30" customHeight="1">
      <c r="A10" s="29"/>
      <c r="B10" s="36"/>
      <c r="C10" s="37" t="s">
        <v>16</v>
      </c>
      <c r="D10" s="36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</row>
    <row r="11" spans="1:250" ht="30" customHeight="1">
      <c r="A11" s="29"/>
      <c r="B11" s="36"/>
      <c r="C11" s="38" t="s">
        <v>18</v>
      </c>
      <c r="D11" s="36">
        <v>19.2276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ht="30" customHeight="1">
      <c r="A12" s="29"/>
      <c r="B12" s="36"/>
      <c r="C12" s="37" t="s">
        <v>19</v>
      </c>
      <c r="D12" s="36">
        <v>7.983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</row>
    <row r="13" spans="1:250" ht="30" customHeight="1">
      <c r="A13" s="39"/>
      <c r="B13" s="40"/>
      <c r="C13" s="37" t="s">
        <v>20</v>
      </c>
      <c r="D13" s="36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</row>
    <row r="14" spans="1:250" ht="30" customHeight="1">
      <c r="A14" s="29"/>
      <c r="B14" s="40"/>
      <c r="C14" s="37" t="s">
        <v>21</v>
      </c>
      <c r="D14" s="36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</row>
    <row r="15" spans="1:250" ht="30" customHeight="1">
      <c r="A15" s="39"/>
      <c r="B15" s="40"/>
      <c r="C15" s="37" t="s">
        <v>22</v>
      </c>
      <c r="D15" s="36">
        <v>166.6352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</row>
    <row r="16" spans="1:250" ht="30" customHeight="1">
      <c r="A16" s="29"/>
      <c r="B16" s="40"/>
      <c r="C16" s="37" t="s">
        <v>23</v>
      </c>
      <c r="D16" s="36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250" ht="30" customHeight="1">
      <c r="A17" s="29"/>
      <c r="B17" s="36"/>
      <c r="C17" s="37" t="s">
        <v>24</v>
      </c>
      <c r="D17" s="36"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</row>
    <row r="18" spans="1:250" ht="30" customHeight="1">
      <c r="A18" s="29"/>
      <c r="B18" s="36"/>
      <c r="C18" s="37" t="s">
        <v>25</v>
      </c>
      <c r="D18" s="36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</row>
    <row r="19" spans="1:250" ht="30" customHeight="1">
      <c r="A19" s="29"/>
      <c r="B19" s="36"/>
      <c r="C19" s="37" t="s">
        <v>26</v>
      </c>
      <c r="D19" s="36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</row>
    <row r="20" spans="1:250" ht="30" customHeight="1">
      <c r="A20" s="29"/>
      <c r="B20" s="36"/>
      <c r="C20" s="37" t="s">
        <v>27</v>
      </c>
      <c r="D20" s="36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</row>
    <row r="21" spans="1:250" ht="30" customHeight="1">
      <c r="A21" s="29"/>
      <c r="B21" s="36"/>
      <c r="C21" s="37" t="s">
        <v>28</v>
      </c>
      <c r="D21" s="36"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</row>
    <row r="22" spans="1:250" ht="30" customHeight="1">
      <c r="A22" s="29"/>
      <c r="B22" s="36"/>
      <c r="C22" s="41" t="s">
        <v>29</v>
      </c>
      <c r="D22" s="36"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</row>
    <row r="23" spans="1:250" ht="30" customHeight="1">
      <c r="A23" s="29"/>
      <c r="B23" s="36"/>
      <c r="C23" s="41" t="s">
        <v>30</v>
      </c>
      <c r="D23" s="36"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</row>
    <row r="24" spans="1:250" ht="30.75" customHeight="1">
      <c r="A24" s="29"/>
      <c r="B24" s="36"/>
      <c r="C24" s="41" t="s">
        <v>31</v>
      </c>
      <c r="D24" s="36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</row>
    <row r="25" spans="1:250" ht="30.75" customHeight="1">
      <c r="A25" s="29"/>
      <c r="B25" s="36"/>
      <c r="C25" s="41" t="s">
        <v>32</v>
      </c>
      <c r="D25" s="36"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</row>
    <row r="26" spans="1:250" ht="30" customHeight="1">
      <c r="A26" s="20" t="s">
        <v>33</v>
      </c>
      <c r="B26" s="36">
        <f>B6+B7</f>
        <v>193.8458</v>
      </c>
      <c r="C26" s="20" t="s">
        <v>34</v>
      </c>
      <c r="D26" s="36">
        <f>SUM(D6:D25)</f>
        <v>193.8458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</row>
    <row r="27" spans="1:250" ht="30" customHeight="1">
      <c r="A27" s="29" t="s">
        <v>76</v>
      </c>
      <c r="B27" s="36"/>
      <c r="C27" s="37" t="s">
        <v>36</v>
      </c>
      <c r="D27" s="36">
        <f>B31-D26</f>
        <v>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ht="30" customHeight="1">
      <c r="A28" s="44" t="s">
        <v>77</v>
      </c>
      <c r="B28" s="36">
        <f>B29+B30</f>
        <v>0</v>
      </c>
      <c r="C28" s="24"/>
      <c r="D28" s="36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ht="30" customHeight="1">
      <c r="A29" s="44" t="s">
        <v>78</v>
      </c>
      <c r="B29" s="36"/>
      <c r="C29" s="24"/>
      <c r="D29" s="3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4" t="s">
        <v>79</v>
      </c>
      <c r="B30" s="36"/>
      <c r="C30" s="24"/>
      <c r="D30" s="3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</row>
    <row r="31" spans="1:250" ht="30" customHeight="1">
      <c r="A31" s="20" t="s">
        <v>40</v>
      </c>
      <c r="B31" s="36">
        <f>B26</f>
        <v>193.8458</v>
      </c>
      <c r="C31" s="20" t="s">
        <v>41</v>
      </c>
      <c r="D31" s="36">
        <f>B31</f>
        <v>193.8458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27" customHeight="1">
      <c r="A32" s="30"/>
      <c r="B32" s="45"/>
      <c r="C32" s="46"/>
      <c r="D32" s="47"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</row>
    <row r="33" spans="1:250" ht="27.75" customHeight="1">
      <c r="A33" s="48"/>
      <c r="B33" s="49"/>
      <c r="C33" s="48"/>
      <c r="D33" s="49"/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</row>
    <row r="34" spans="1:250" ht="27.75" customHeight="1">
      <c r="A34" s="51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ht="27.75" customHeight="1">
      <c r="A35" s="52"/>
      <c r="B35" s="52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ht="27.75" customHeight="1">
      <c r="A36" s="52"/>
      <c r="B36" s="52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ht="27.75" customHeight="1">
      <c r="A37" s="52"/>
      <c r="B37" s="52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85" zoomScaleNormal="8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 t="s">
        <v>80</v>
      </c>
    </row>
    <row r="2" spans="1:5" s="13" customFormat="1" ht="34.5" customHeight="1">
      <c r="A2" s="17" t="s">
        <v>81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74" t="s">
        <v>82</v>
      </c>
      <c r="B4" s="19" t="s">
        <v>83</v>
      </c>
      <c r="C4" s="19"/>
      <c r="D4" s="19"/>
      <c r="E4" s="84" t="s">
        <v>84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83"/>
      <c r="B5" s="18" t="s">
        <v>85</v>
      </c>
      <c r="C5" s="18" t="s">
        <v>86</v>
      </c>
      <c r="D5" s="18" t="s">
        <v>87</v>
      </c>
      <c r="E5" s="8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11">
        <v>193.8458</v>
      </c>
      <c r="C6" s="11">
        <v>193.8458</v>
      </c>
      <c r="D6" s="24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31" t="s">
        <v>68</v>
      </c>
      <c r="B7" s="11">
        <v>19.2276</v>
      </c>
      <c r="C7" s="11">
        <v>19.2276</v>
      </c>
      <c r="D7" s="24"/>
      <c r="E7" s="25"/>
    </row>
    <row r="8" spans="1:5" ht="34.5" customHeight="1">
      <c r="A8" s="31" t="s">
        <v>88</v>
      </c>
      <c r="B8" s="11">
        <v>19.2276</v>
      </c>
      <c r="C8" s="11">
        <v>19.2276</v>
      </c>
      <c r="D8" s="24"/>
      <c r="E8" s="25"/>
    </row>
    <row r="9" spans="1:5" ht="34.5" customHeight="1">
      <c r="A9" s="31" t="s">
        <v>89</v>
      </c>
      <c r="B9" s="11">
        <v>13.734</v>
      </c>
      <c r="C9" s="11">
        <v>13.734</v>
      </c>
      <c r="D9" s="24"/>
      <c r="E9" s="25"/>
    </row>
    <row r="10" spans="1:5" ht="34.5" customHeight="1">
      <c r="A10" s="31" t="s">
        <v>90</v>
      </c>
      <c r="B10" s="11">
        <v>5.4936</v>
      </c>
      <c r="C10" s="11">
        <v>5.4936</v>
      </c>
      <c r="D10" s="24"/>
      <c r="E10" s="25"/>
    </row>
    <row r="11" spans="1:5" ht="34.5" customHeight="1">
      <c r="A11" s="31" t="s">
        <v>69</v>
      </c>
      <c r="B11" s="11">
        <v>7.983</v>
      </c>
      <c r="C11" s="11">
        <v>7.983</v>
      </c>
      <c r="D11" s="24"/>
      <c r="E11" s="25"/>
    </row>
    <row r="12" spans="1:5" ht="34.5" customHeight="1">
      <c r="A12" s="31" t="s">
        <v>91</v>
      </c>
      <c r="B12" s="11">
        <v>7.983</v>
      </c>
      <c r="C12" s="11">
        <v>7.983</v>
      </c>
      <c r="D12" s="24"/>
      <c r="E12" s="25"/>
    </row>
    <row r="13" spans="1:5" ht="34.5" customHeight="1">
      <c r="A13" s="31" t="s">
        <v>92</v>
      </c>
      <c r="B13" s="11">
        <v>7.983</v>
      </c>
      <c r="C13" s="11">
        <v>7.983</v>
      </c>
      <c r="D13" s="24"/>
      <c r="E13" s="25"/>
    </row>
    <row r="14" spans="1:5" ht="34.5" customHeight="1">
      <c r="A14" s="31" t="s">
        <v>70</v>
      </c>
      <c r="B14" s="11">
        <v>166.6352</v>
      </c>
      <c r="C14" s="11">
        <v>166.6352</v>
      </c>
      <c r="D14" s="24"/>
      <c r="E14" s="25"/>
    </row>
    <row r="15" spans="1:5" ht="34.5" customHeight="1">
      <c r="A15" s="31" t="s">
        <v>93</v>
      </c>
      <c r="B15" s="11">
        <v>166.6352</v>
      </c>
      <c r="C15" s="11">
        <v>166.6352</v>
      </c>
      <c r="D15" s="24"/>
      <c r="E15" s="25"/>
    </row>
    <row r="16" spans="1:5" ht="34.5" customHeight="1">
      <c r="A16" s="31" t="s">
        <v>94</v>
      </c>
      <c r="B16" s="11">
        <v>166.6352</v>
      </c>
      <c r="C16" s="11">
        <v>166.6352</v>
      </c>
      <c r="D16" s="24"/>
      <c r="E16" s="25"/>
    </row>
    <row r="17" ht="27.75" customHeight="1">
      <c r="A17" s="30" t="s">
        <v>95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zoomScale="85" zoomScaleNormal="8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96</v>
      </c>
    </row>
    <row r="2" spans="1:243" ht="39.75" customHeight="1">
      <c r="A2" s="17" t="s">
        <v>97</v>
      </c>
      <c r="B2" s="17"/>
      <c r="C2" s="17"/>
      <c r="D2" s="17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74" t="s">
        <v>82</v>
      </c>
      <c r="B4" s="19" t="s">
        <v>83</v>
      </c>
      <c r="C4" s="19"/>
      <c r="D4" s="19"/>
      <c r="E4" s="84" t="s">
        <v>84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74"/>
      <c r="B5" s="18" t="s">
        <v>85</v>
      </c>
      <c r="C5" s="18" t="s">
        <v>98</v>
      </c>
      <c r="D5" s="18" t="s">
        <v>99</v>
      </c>
      <c r="E5" s="8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31" t="s">
        <v>100</v>
      </c>
      <c r="B6" s="11">
        <v>193.8458</v>
      </c>
      <c r="C6" s="11">
        <v>171.2559</v>
      </c>
      <c r="D6" s="11">
        <v>22.5899</v>
      </c>
      <c r="E6" s="11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31" t="s">
        <v>101</v>
      </c>
      <c r="B7" s="11">
        <v>169.0899</v>
      </c>
      <c r="C7" s="11">
        <v>169.0899</v>
      </c>
      <c r="D7" s="11">
        <v>0</v>
      </c>
      <c r="E7" s="1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31" t="s">
        <v>102</v>
      </c>
      <c r="B8" s="11">
        <v>25.8444</v>
      </c>
      <c r="C8" s="11">
        <v>25.8444</v>
      </c>
      <c r="D8" s="11">
        <v>0</v>
      </c>
      <c r="E8" s="11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31" t="s">
        <v>103</v>
      </c>
      <c r="B9" s="11">
        <v>11.754</v>
      </c>
      <c r="C9" s="11">
        <v>11.754</v>
      </c>
      <c r="D9" s="11">
        <v>0</v>
      </c>
      <c r="E9" s="11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31" t="s">
        <v>104</v>
      </c>
      <c r="B10" s="11">
        <v>0.8244</v>
      </c>
      <c r="C10" s="11">
        <v>0.8244</v>
      </c>
      <c r="D10" s="11">
        <v>0</v>
      </c>
      <c r="E10" s="11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31" t="s">
        <v>105</v>
      </c>
      <c r="B11" s="11">
        <v>39.738</v>
      </c>
      <c r="C11" s="11">
        <v>39.738</v>
      </c>
      <c r="D11" s="11">
        <v>0</v>
      </c>
      <c r="E11" s="1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31" t="s">
        <v>106</v>
      </c>
      <c r="B12" s="11">
        <v>13.734</v>
      </c>
      <c r="C12" s="11">
        <v>13.734</v>
      </c>
      <c r="D12" s="11">
        <v>0</v>
      </c>
      <c r="E12" s="1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31" t="s">
        <v>107</v>
      </c>
      <c r="B13" s="11">
        <v>5.4936</v>
      </c>
      <c r="C13" s="11">
        <v>5.4936</v>
      </c>
      <c r="D13" s="11">
        <v>0</v>
      </c>
      <c r="E13" s="11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31" t="s">
        <v>108</v>
      </c>
      <c r="B14" s="11">
        <v>6.8676</v>
      </c>
      <c r="C14" s="11">
        <v>6.8676</v>
      </c>
      <c r="D14" s="11">
        <v>0</v>
      </c>
      <c r="E14" s="11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31" t="s">
        <v>109</v>
      </c>
      <c r="B15" s="11">
        <v>38.8812</v>
      </c>
      <c r="C15" s="11">
        <v>38.8812</v>
      </c>
      <c r="D15" s="11">
        <v>0</v>
      </c>
      <c r="E15" s="11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31" t="s">
        <v>110</v>
      </c>
      <c r="B16" s="11">
        <v>1.1154</v>
      </c>
      <c r="C16" s="11">
        <v>1.1154</v>
      </c>
      <c r="D16" s="11">
        <v>0</v>
      </c>
      <c r="E16" s="1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31" t="s">
        <v>111</v>
      </c>
      <c r="B17" s="11">
        <v>1.884</v>
      </c>
      <c r="C17" s="11">
        <v>1.884</v>
      </c>
      <c r="D17" s="11">
        <v>0</v>
      </c>
      <c r="E17" s="11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31" t="s">
        <v>112</v>
      </c>
      <c r="B18" s="11">
        <v>4.86</v>
      </c>
      <c r="C18" s="11">
        <v>4.86</v>
      </c>
      <c r="D18" s="11">
        <v>0</v>
      </c>
      <c r="E18" s="1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31" t="s">
        <v>113</v>
      </c>
      <c r="B19" s="11">
        <v>18.0933</v>
      </c>
      <c r="C19" s="11">
        <v>18.0933</v>
      </c>
      <c r="D19" s="11">
        <v>0</v>
      </c>
      <c r="E19" s="11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31" t="s">
        <v>114</v>
      </c>
      <c r="B20" s="11">
        <v>22.5899</v>
      </c>
      <c r="C20" s="11">
        <v>0</v>
      </c>
      <c r="D20" s="11">
        <v>22.5899</v>
      </c>
      <c r="E20" s="11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31" t="s">
        <v>115</v>
      </c>
      <c r="B21" s="11">
        <v>10.8</v>
      </c>
      <c r="C21" s="11">
        <v>0</v>
      </c>
      <c r="D21" s="11">
        <v>10.8</v>
      </c>
      <c r="E21" s="11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31" t="s">
        <v>116</v>
      </c>
      <c r="B22" s="11">
        <v>0.8</v>
      </c>
      <c r="C22" s="11">
        <v>0</v>
      </c>
      <c r="D22" s="11">
        <v>0.8</v>
      </c>
      <c r="E22" s="1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31" t="s">
        <v>117</v>
      </c>
      <c r="B23" s="11">
        <v>2.18</v>
      </c>
      <c r="C23" s="11">
        <v>0</v>
      </c>
      <c r="D23" s="11">
        <v>2.18</v>
      </c>
      <c r="E23" s="11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31" t="s">
        <v>118</v>
      </c>
      <c r="B24" s="11">
        <v>0.9837</v>
      </c>
      <c r="C24" s="11">
        <v>0</v>
      </c>
      <c r="D24" s="11">
        <v>0.9837</v>
      </c>
      <c r="E24" s="1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31" t="s">
        <v>119</v>
      </c>
      <c r="B25" s="11">
        <v>0.27</v>
      </c>
      <c r="C25" s="11">
        <v>0</v>
      </c>
      <c r="D25" s="11">
        <v>0.27</v>
      </c>
      <c r="E25" s="11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5" ht="34.5" customHeight="1">
      <c r="A26" s="31" t="s">
        <v>120</v>
      </c>
      <c r="B26" s="11">
        <v>1.7562</v>
      </c>
      <c r="C26" s="11">
        <v>0</v>
      </c>
      <c r="D26" s="11">
        <v>1.7562</v>
      </c>
      <c r="E26" s="11">
        <v>0</v>
      </c>
    </row>
    <row r="27" spans="1:5" ht="29.25" customHeight="1">
      <c r="A27" s="31" t="s">
        <v>121</v>
      </c>
      <c r="B27" s="11">
        <v>1.3</v>
      </c>
      <c r="C27" s="11">
        <v>0</v>
      </c>
      <c r="D27" s="11">
        <v>1.3</v>
      </c>
      <c r="E27" s="11">
        <v>0</v>
      </c>
    </row>
    <row r="28" spans="1:5" ht="28.5" customHeight="1">
      <c r="A28" s="31" t="s">
        <v>122</v>
      </c>
      <c r="B28" s="11">
        <v>4.5</v>
      </c>
      <c r="C28" s="11">
        <v>0</v>
      </c>
      <c r="D28" s="11">
        <v>4.5</v>
      </c>
      <c r="E28" s="11">
        <v>0</v>
      </c>
    </row>
    <row r="29" spans="1:5" ht="28.5" customHeight="1">
      <c r="A29" s="31" t="s">
        <v>123</v>
      </c>
      <c r="B29" s="11">
        <v>2.166</v>
      </c>
      <c r="C29" s="11">
        <v>2.166</v>
      </c>
      <c r="D29" s="11">
        <v>0</v>
      </c>
      <c r="E29" s="11">
        <v>0</v>
      </c>
    </row>
    <row r="30" spans="1:5" ht="28.5" customHeight="1">
      <c r="A30" s="31" t="s">
        <v>124</v>
      </c>
      <c r="B30" s="11">
        <v>0.2688</v>
      </c>
      <c r="C30" s="11">
        <v>0.2688</v>
      </c>
      <c r="D30" s="11">
        <v>0</v>
      </c>
      <c r="E30" s="11">
        <v>0</v>
      </c>
    </row>
    <row r="31" spans="1:5" ht="28.5" customHeight="1">
      <c r="A31" s="31" t="s">
        <v>125</v>
      </c>
      <c r="B31" s="11">
        <v>0.006</v>
      </c>
      <c r="C31" s="11">
        <v>0.006</v>
      </c>
      <c r="D31" s="11">
        <v>0</v>
      </c>
      <c r="E31" s="11">
        <v>0</v>
      </c>
    </row>
    <row r="32" spans="1:5" ht="28.5" customHeight="1">
      <c r="A32" s="31" t="s">
        <v>126</v>
      </c>
      <c r="B32" s="11">
        <v>0.1224</v>
      </c>
      <c r="C32" s="11">
        <v>0.1224</v>
      </c>
      <c r="D32" s="11">
        <v>0</v>
      </c>
      <c r="E32" s="11">
        <v>0</v>
      </c>
    </row>
    <row r="33" spans="1:5" ht="28.5" customHeight="1">
      <c r="A33" s="31" t="s">
        <v>127</v>
      </c>
      <c r="B33" s="11">
        <v>0.7728</v>
      </c>
      <c r="C33" s="11">
        <v>0.7728</v>
      </c>
      <c r="D33" s="11">
        <v>0</v>
      </c>
      <c r="E33" s="11">
        <v>0</v>
      </c>
    </row>
    <row r="34" spans="1:5" ht="28.5" customHeight="1">
      <c r="A34" s="31" t="s">
        <v>128</v>
      </c>
      <c r="B34" s="11">
        <v>0.996</v>
      </c>
      <c r="C34" s="11">
        <v>0.996</v>
      </c>
      <c r="D34" s="11">
        <v>0</v>
      </c>
      <c r="E34" s="11">
        <v>0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 t="s">
        <v>129</v>
      </c>
    </row>
    <row r="2" spans="1:5" s="13" customFormat="1" ht="34.5" customHeight="1">
      <c r="A2" s="17" t="s">
        <v>130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74" t="s">
        <v>82</v>
      </c>
      <c r="B4" s="19" t="s">
        <v>83</v>
      </c>
      <c r="C4" s="19"/>
      <c r="D4" s="19"/>
      <c r="E4" s="84" t="s">
        <v>84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83"/>
      <c r="B5" s="18" t="s">
        <v>85</v>
      </c>
      <c r="C5" s="18" t="s">
        <v>86</v>
      </c>
      <c r="D5" s="18" t="s">
        <v>87</v>
      </c>
      <c r="E5" s="8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23"/>
      <c r="C6" s="24"/>
      <c r="D6" s="24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6"/>
      <c r="B7" s="23"/>
      <c r="C7" s="24"/>
      <c r="D7" s="24"/>
      <c r="E7" s="25"/>
    </row>
    <row r="8" spans="1:5" ht="34.5" customHeight="1">
      <c r="A8" s="27"/>
      <c r="B8" s="23"/>
      <c r="C8" s="24"/>
      <c r="D8" s="24"/>
      <c r="E8" s="25"/>
    </row>
    <row r="9" spans="1:5" ht="34.5" customHeight="1">
      <c r="A9" s="28"/>
      <c r="B9" s="23"/>
      <c r="C9" s="24"/>
      <c r="D9" s="24"/>
      <c r="E9" s="25"/>
    </row>
    <row r="10" spans="1:5" ht="34.5" customHeight="1">
      <c r="A10" s="22"/>
      <c r="B10" s="23"/>
      <c r="C10" s="24"/>
      <c r="D10" s="24"/>
      <c r="E10" s="25"/>
    </row>
    <row r="11" spans="1:5" ht="34.5" customHeight="1">
      <c r="A11" s="29"/>
      <c r="B11" s="23"/>
      <c r="C11" s="24"/>
      <c r="D11" s="24"/>
      <c r="E11" s="25"/>
    </row>
    <row r="12" spans="1:5" ht="34.5" customHeight="1">
      <c r="A12" s="27"/>
      <c r="B12" s="23"/>
      <c r="C12" s="24"/>
      <c r="D12" s="24"/>
      <c r="E12" s="25"/>
    </row>
    <row r="13" spans="1:5" ht="34.5" customHeight="1">
      <c r="A13" s="28"/>
      <c r="B13" s="23"/>
      <c r="C13" s="24"/>
      <c r="D13" s="24"/>
      <c r="E13" s="25"/>
    </row>
    <row r="14" spans="1:5" ht="34.5" customHeight="1">
      <c r="A14" s="22"/>
      <c r="B14" s="23"/>
      <c r="C14" s="24"/>
      <c r="D14" s="24"/>
      <c r="E14" s="25"/>
    </row>
    <row r="15" spans="1:5" ht="34.5" customHeight="1">
      <c r="A15" s="22"/>
      <c r="B15" s="23"/>
      <c r="C15" s="24"/>
      <c r="D15" s="24"/>
      <c r="E15" s="25"/>
    </row>
    <row r="16" spans="1:5" ht="34.5" customHeight="1">
      <c r="A16" s="22"/>
      <c r="B16" s="23"/>
      <c r="C16" s="24"/>
      <c r="D16" s="24"/>
      <c r="E16" s="25"/>
    </row>
    <row r="17" ht="27.75" customHeight="1">
      <c r="A17" s="30" t="s">
        <v>95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zoomScalePageLayoutView="0" workbookViewId="0" topLeftCell="A1">
      <selection activeCell="F7" sqref="F7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131</v>
      </c>
      <c r="B1" s="3"/>
      <c r="C1" s="3"/>
      <c r="D1" s="3"/>
      <c r="E1" s="3"/>
      <c r="F1" s="3"/>
    </row>
    <row r="2" spans="1:6" ht="42" customHeight="1">
      <c r="A2" s="85" t="s">
        <v>132</v>
      </c>
      <c r="B2" s="85"/>
      <c r="C2" s="85"/>
      <c r="D2" s="85"/>
      <c r="E2" s="85"/>
      <c r="F2" s="85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86" t="s">
        <v>133</v>
      </c>
      <c r="B5" s="87" t="s">
        <v>134</v>
      </c>
      <c r="C5" s="86" t="s">
        <v>135</v>
      </c>
      <c r="D5" s="86"/>
      <c r="E5" s="86"/>
      <c r="F5" s="86" t="s">
        <v>136</v>
      </c>
      <c r="H5" s="9"/>
      <c r="I5" s="9"/>
    </row>
    <row r="6" spans="1:9" ht="64.5" customHeight="1">
      <c r="A6" s="86"/>
      <c r="B6" s="87"/>
      <c r="C6" s="7" t="s">
        <v>137</v>
      </c>
      <c r="D6" s="8" t="s">
        <v>138</v>
      </c>
      <c r="E6" s="8" t="s">
        <v>139</v>
      </c>
      <c r="F6" s="86"/>
      <c r="H6" s="10"/>
      <c r="I6" s="9"/>
    </row>
    <row r="7" spans="1:9" ht="64.5" customHeight="1">
      <c r="A7" s="11">
        <v>2.45</v>
      </c>
      <c r="B7" s="11">
        <v>0</v>
      </c>
      <c r="C7" s="11">
        <v>2.18</v>
      </c>
      <c r="D7" s="11">
        <v>0</v>
      </c>
      <c r="E7" s="11">
        <v>2.18</v>
      </c>
      <c r="F7" s="11">
        <v>0.27</v>
      </c>
      <c r="H7" s="9"/>
      <c r="I7" s="9"/>
    </row>
    <row r="8" spans="1:6" ht="51" customHeight="1">
      <c r="A8" s="12" t="s">
        <v>140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2019-01-21T09:16:15Z</cp:lastPrinted>
  <dcterms:created xsi:type="dcterms:W3CDTF">2016-02-18T02:32:40Z</dcterms:created>
  <dcterms:modified xsi:type="dcterms:W3CDTF">2019-02-03T00:28:16Z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