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5">'财政拨款基本支出预算表'!$A$1:$E$25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<sst xmlns="http://schemas.openxmlformats.org/spreadsheetml/2006/main" count="195" uniqueCount="133">
  <si>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</si>
  <si>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</si>
  <si>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</si>
  <si>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</si>
  <si>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</si>
  <si>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</si>
  <si>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</si>
  <si>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</si>
  <si>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</si>
  <si>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</si>
  <si>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</si>
  <si>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</si>
  <si>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</si>
  <si>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</si>
  <si>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</si>
  <si>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</si>
  <si>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</si>
  <si>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</si>
  <si>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</si>
  <si>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项             目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</si>
  <si>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</si>
  <si>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</si>
  <si>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</si>
  <si>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</si>
  <si>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</si>
  <si>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</si>
  <si>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</si>
  <si>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</si>
  <si>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绩效工资</t>
  </si>
  <si>
    <t xml:space="preserve">  职业年金缴费</t>
  </si>
  <si>
    <t>十四、金融支出</t>
  </si>
  <si>
    <t>十八、灾害防治及应急管理支出</t>
  </si>
  <si>
    <t>三、上级补助收入</t>
  </si>
  <si>
    <t xml:space="preserve">支              出            </t>
  </si>
  <si>
    <t>项目</t>
  </si>
  <si>
    <t>附件3</t>
  </si>
  <si>
    <t>附件7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</si>
  <si>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</si>
  <si>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</si>
  <si>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</si>
  <si>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</si>
  <si>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</si>
  <si>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>天津市东丽区新立街办事处劳动保障服务中心2019年部门收入总体情况表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</si>
  <si>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</si>
  <si>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</si>
  <si>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</si>
  <si>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</si>
  <si>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</si>
  <si>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</si>
  <si>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</si>
  <si>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</si>
  <si>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</si>
  <si>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</si>
  <si>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</si>
  <si>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</si>
  <si>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</si>
  <si>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</si>
  <si>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天津市东丽区新立街办事处劳动保障服务中心2019年部门支出总体情况表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</si>
  <si>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</si>
  <si>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</si>
  <si>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</si>
  <si>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</si>
  <si>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</si>
  <si>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</si>
  <si>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</si>
  <si>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</si>
  <si>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</si>
  <si>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</si>
  <si>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</si>
  <si>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</si>
  <si>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</si>
  <si>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</si>
  <si>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</si>
  <si>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天津市东丽区新立街办事处劳动保障服务中心2019年一般公共预算“三公”经费安排情况表</t>
  </si>
  <si>
    <t>本  年  收  入  合  计</t>
  </si>
  <si>
    <t>天津市东丽区新立街办事处劳动保障服务中心2019年财政拨款收支总体情况表</t>
  </si>
  <si>
    <t>社会保障和就业支出</t>
  </si>
  <si>
    <t xml:space="preserve">  公务接待费</t>
  </si>
  <si>
    <t>天津市东丽区新立街办事处劳动保障服务中心2019年一般公共预算基本支出情况表</t>
  </si>
  <si>
    <t>注：各部门预算草案中未填列资金的收入、支出栏次不显示。</t>
  </si>
  <si>
    <t>天津市东丽区新立街办事处劳动保障服务中心2019年部门收支总体情况表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</si>
  <si>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</si>
  <si>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</si>
  <si>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</si>
  <si>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</si>
  <si>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天津市东丽区新立街办事处劳动保障服务中心2019年一般公共预算支出情况表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</si>
  <si>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</si>
  <si>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</si>
  <si>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</si>
  <si>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</si>
  <si>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</si>
  <si>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</si>
  <si>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  其他人力资源和社会保障管理事务支出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</si>
  <si>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</si>
  <si>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</si>
  <si>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</si>
  <si>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</si>
  <si>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</si>
  <si>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</si>
  <si>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</si>
  <si>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</si>
  <si>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</si>
  <si>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</si>
  <si>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</si>
  <si>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</si>
  <si>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</si>
  <si>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</si>
  <si>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</si>
  <si>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</si>
  <si>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</si>
  <si>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</si>
  <si>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</si>
  <si>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</si>
  <si>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</si>
  <si>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</si>
  <si>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>公务用车运行维护费</t>
  </si>
  <si>
    <t xml:space="preserve">    公共就业服务和职业技能鉴定机构</t>
  </si>
  <si>
    <t xml:space="preserve">    公益性岗位补贴</t>
  </si>
  <si>
    <t xml:space="preserve">    就业创业服务补贴</t>
  </si>
  <si>
    <t xml:space="preserve">   其他就业补助支出</t>
  </si>
  <si>
    <t xml:space="preserve"> 基层医疗卫生机构</t>
  </si>
  <si>
    <t xml:space="preserve">   其他基层医疗卫生机构支出</t>
  </si>
  <si>
    <t xml:space="preserve"> 计划生育事务</t>
  </si>
  <si>
    <t xml:space="preserve">   其他计划生育事务支出</t>
  </si>
  <si>
    <t>合计</t>
  </si>
  <si>
    <t>一般公共服务</t>
  </si>
  <si>
    <t>卫生健康支出</t>
  </si>
  <si>
    <t xml:space="preserve"> 统计信息事务</t>
  </si>
  <si>
    <t xml:space="preserve">  统计管理</t>
  </si>
  <si>
    <t xml:space="preserve">   城市社区卫生机构</t>
  </si>
  <si>
    <t>天津市东丽区新立街办事处劳动保障服务中心2019年政府性基金预算支出情况表</t>
  </si>
  <si>
    <t>七、用事业基金弥补收支差额</t>
  </si>
  <si>
    <t xml:space="preserve">  人力资源和社会保障管理事务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</si>
</sst>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"/>
    <numFmt numFmtId="189" formatCode="#,##0.0000"/>
    <numFmt numFmtId="190" formatCode="#,##0.0_ "/>
    <numFmt numFmtId="191" formatCode="00"/>
    <numFmt numFmtId="192" formatCode="* #,##0.00;* \-#,##0.00;* &quot;&quot;??;@"/>
    <numFmt numFmtId="193" formatCode=";;"/>
    <numFmt numFmtId="194" formatCode="0.00_);[Red]\(0.00\)"/>
    <numFmt numFmtId="195" formatCode="0.0_ "/>
    <numFmt numFmtId="196" formatCode="0.00_ "/>
    <numFmt numFmtId="197" formatCode="#,##0.00_ 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sz val="9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92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0" xfId="15" applyFont="1" applyAlignment="1">
      <alignment horizontal="right"/>
      <protection/>
    </xf>
    <xf numFmtId="0" fontId="9" fillId="0" borderId="0" xfId="15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15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88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188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Continuous" vertical="top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93" fontId="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4" fontId="0" fillId="0" borderId="1" xfId="0" applyNumberFormat="1" applyFill="1" applyBorder="1" applyAlignment="1">
      <alignment horizontal="right" vertical="center"/>
    </xf>
    <xf numFmtId="0" fontId="10" fillId="0" borderId="0" xfId="15" applyNumberFormat="1" applyFont="1" applyFill="1" applyAlignment="1" applyProtection="1">
      <alignment horizontal="centerContinuous" vertical="center"/>
      <protection/>
    </xf>
    <xf numFmtId="193" fontId="0" fillId="0" borderId="1" xfId="0" applyNumberFormat="1" applyFont="1" applyFill="1" applyBorder="1" applyAlignment="1" applyProtection="1">
      <alignment horizontal="left" vertical="center"/>
      <protection/>
    </xf>
    <xf numFmtId="19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93" fontId="0" fillId="0" borderId="1" xfId="0" applyNumberFormat="1" applyFill="1" applyBorder="1" applyAlignment="1" applyProtection="1">
      <alignment horizontal="left" vertical="center"/>
      <protection/>
    </xf>
    <xf numFmtId="193" fontId="0" fillId="0" borderId="2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9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193" fontId="0" fillId="0" borderId="2" xfId="0" applyNumberForma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/>
    </xf>
    <xf numFmtId="196" fontId="4" fillId="0" borderId="1" xfId="0" applyNumberFormat="1" applyFont="1" applyFill="1" applyBorder="1" applyAlignment="1" applyProtection="1">
      <alignment horizontal="right" vertical="center" wrapText="1"/>
      <protection/>
    </xf>
    <xf numFmtId="193" fontId="0" fillId="0" borderId="1" xfId="0" applyNumberFormat="1" applyFill="1" applyBorder="1" applyAlignment="1" applyProtection="1">
      <alignment horizontal="left" vertical="center"/>
      <protection/>
    </xf>
    <xf numFmtId="190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27" sqref="A27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68</v>
      </c>
      <c r="B1" s="1"/>
      <c r="C1" s="1"/>
      <c r="D1" s="1"/>
    </row>
    <row r="2" spans="1:4" s="8" customFormat="1" ht="15.75" customHeight="1">
      <c r="A2" s="54" t="s">
        <v>80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53</v>
      </c>
    </row>
    <row r="4" spans="1:4" s="5" customFormat="1" ht="21" customHeight="1">
      <c r="A4" s="38" t="s">
        <v>5</v>
      </c>
      <c r="B4" s="38"/>
      <c r="C4" s="38" t="s">
        <v>33</v>
      </c>
      <c r="D4" s="38"/>
    </row>
    <row r="5" spans="1:6" s="5" customFormat="1" ht="21" customHeight="1">
      <c r="A5" s="39" t="s">
        <v>19</v>
      </c>
      <c r="B5" s="39" t="s">
        <v>47</v>
      </c>
      <c r="C5" s="39" t="s">
        <v>19</v>
      </c>
      <c r="D5" s="39" t="s">
        <v>47</v>
      </c>
      <c r="E5" s="31"/>
      <c r="F5" s="31"/>
    </row>
    <row r="6" spans="1:6" s="5" customFormat="1" ht="21" customHeight="1">
      <c r="A6" s="40" t="s">
        <v>86</v>
      </c>
      <c r="B6" s="53">
        <f>312.1842+741.22</f>
        <v>1053.4042</v>
      </c>
      <c r="C6" s="41" t="s">
        <v>18</v>
      </c>
      <c r="D6" s="53">
        <v>7</v>
      </c>
      <c r="E6" s="31"/>
      <c r="F6" s="31"/>
    </row>
    <row r="7" spans="1:4" s="5" customFormat="1" ht="21" customHeight="1">
      <c r="A7" s="42" t="s">
        <v>66</v>
      </c>
      <c r="B7" s="53">
        <v>0</v>
      </c>
      <c r="C7" s="41" t="s">
        <v>44</v>
      </c>
      <c r="D7" s="53">
        <v>0</v>
      </c>
    </row>
    <row r="8" spans="1:4" s="5" customFormat="1" ht="21" customHeight="1">
      <c r="A8" s="42" t="s">
        <v>32</v>
      </c>
      <c r="B8" s="53">
        <v>0</v>
      </c>
      <c r="C8" s="41" t="s">
        <v>46</v>
      </c>
      <c r="D8" s="53">
        <v>0</v>
      </c>
    </row>
    <row r="9" spans="1:4" s="5" customFormat="1" ht="21" customHeight="1">
      <c r="A9" s="43" t="s">
        <v>52</v>
      </c>
      <c r="B9" s="53">
        <v>0</v>
      </c>
      <c r="C9" s="41" t="s">
        <v>37</v>
      </c>
      <c r="D9" s="53">
        <v>0</v>
      </c>
    </row>
    <row r="10" spans="1:4" s="5" customFormat="1" ht="21" customHeight="1">
      <c r="A10" s="43" t="s">
        <v>108</v>
      </c>
      <c r="B10" s="53">
        <v>0</v>
      </c>
      <c r="C10" s="41" t="s">
        <v>0</v>
      </c>
      <c r="D10" s="53">
        <v>0</v>
      </c>
    </row>
    <row r="11" spans="1:4" s="5" customFormat="1" ht="21" customHeight="1">
      <c r="A11" s="43" t="s">
        <v>39</v>
      </c>
      <c r="B11" s="53">
        <v>0</v>
      </c>
      <c r="C11" s="44" t="s">
        <v>107</v>
      </c>
      <c r="D11" s="53">
        <f>312.1842+170+10+226.92+10+70+21.8</f>
        <v>820.9042</v>
      </c>
    </row>
    <row r="12" spans="1:4" s="5" customFormat="1" ht="21" customHeight="1">
      <c r="A12" s="43"/>
      <c r="B12" s="51"/>
      <c r="C12" s="41" t="s">
        <v>16</v>
      </c>
      <c r="D12" s="53">
        <f>28+30.5+67.4+45+18.8+35.8</f>
        <v>225.5</v>
      </c>
    </row>
    <row r="13" spans="1:4" s="5" customFormat="1" ht="21" customHeight="1">
      <c r="A13" s="40"/>
      <c r="B13" s="52"/>
      <c r="C13" s="41" t="s">
        <v>60</v>
      </c>
      <c r="D13" s="53">
        <v>0</v>
      </c>
    </row>
    <row r="14" spans="1:4" s="5" customFormat="1" ht="21" customHeight="1">
      <c r="A14" s="40"/>
      <c r="B14" s="52"/>
      <c r="C14" s="41" t="s">
        <v>54</v>
      </c>
      <c r="D14" s="53">
        <v>0</v>
      </c>
    </row>
    <row r="15" spans="1:4" s="5" customFormat="1" ht="21" customHeight="1">
      <c r="A15" s="40"/>
      <c r="B15" s="52"/>
      <c r="C15" s="41" t="s">
        <v>97</v>
      </c>
      <c r="D15" s="53">
        <v>0</v>
      </c>
    </row>
    <row r="16" spans="1:4" s="5" customFormat="1" ht="21" customHeight="1">
      <c r="A16" s="40"/>
      <c r="B16" s="52"/>
      <c r="C16" s="41" t="s">
        <v>104</v>
      </c>
      <c r="D16" s="53">
        <v>0</v>
      </c>
    </row>
    <row r="17" spans="1:4" s="10" customFormat="1" ht="21" customHeight="1">
      <c r="A17" s="40"/>
      <c r="B17" s="51"/>
      <c r="C17" s="41" t="s">
        <v>91</v>
      </c>
      <c r="D17" s="53">
        <v>0</v>
      </c>
    </row>
    <row r="18" spans="1:4" s="10" customFormat="1" ht="21" customHeight="1">
      <c r="A18" s="40"/>
      <c r="B18" s="51"/>
      <c r="C18" s="40" t="s">
        <v>81</v>
      </c>
      <c r="D18" s="53">
        <v>0</v>
      </c>
    </row>
    <row r="19" spans="1:4" s="10" customFormat="1" ht="21" customHeight="1">
      <c r="A19" s="40"/>
      <c r="B19" s="51"/>
      <c r="C19" s="40" t="s">
        <v>30</v>
      </c>
      <c r="D19" s="53">
        <v>0</v>
      </c>
    </row>
    <row r="20" spans="1:4" s="10" customFormat="1" ht="21" customHeight="1">
      <c r="A20" s="40"/>
      <c r="B20" s="51"/>
      <c r="C20" s="40" t="s">
        <v>38</v>
      </c>
      <c r="D20" s="53">
        <v>0</v>
      </c>
    </row>
    <row r="21" spans="1:4" s="10" customFormat="1" ht="21" customHeight="1">
      <c r="A21" s="39"/>
      <c r="B21" s="51"/>
      <c r="C21" s="40" t="s">
        <v>82</v>
      </c>
      <c r="D21" s="53">
        <v>0</v>
      </c>
    </row>
    <row r="22" spans="1:4" s="10" customFormat="1" ht="21" customHeight="1">
      <c r="A22" s="39"/>
      <c r="B22" s="51"/>
      <c r="C22" s="40" t="s">
        <v>63</v>
      </c>
      <c r="D22" s="53">
        <v>0</v>
      </c>
    </row>
    <row r="23" spans="1:5" s="10" customFormat="1" ht="21" customHeight="1">
      <c r="A23" s="39"/>
      <c r="B23" s="51"/>
      <c r="C23" s="40" t="s">
        <v>102</v>
      </c>
      <c r="D23" s="53">
        <v>0</v>
      </c>
      <c r="E23" s="29"/>
    </row>
    <row r="24" spans="1:5" s="10" customFormat="1" ht="18.75" customHeight="1">
      <c r="A24" s="39"/>
      <c r="B24" s="51"/>
      <c r="C24" s="40" t="s">
        <v>31</v>
      </c>
      <c r="D24" s="53">
        <v>0</v>
      </c>
      <c r="E24" s="29"/>
    </row>
    <row r="25" spans="1:5" s="10" customFormat="1" ht="21" customHeight="1">
      <c r="A25" s="39"/>
      <c r="B25" s="51"/>
      <c r="C25" s="40" t="s">
        <v>27</v>
      </c>
      <c r="D25" s="53">
        <v>0</v>
      </c>
      <c r="E25" s="29"/>
    </row>
    <row r="26" spans="1:5" s="11" customFormat="1" ht="21" customHeight="1">
      <c r="A26" s="39" t="s">
        <v>74</v>
      </c>
      <c r="B26" s="51">
        <f>B6+B8+B9+B10+B11+B7</f>
        <v>1053.4042</v>
      </c>
      <c r="C26" s="39" t="s">
        <v>41</v>
      </c>
      <c r="D26" s="51">
        <f>SUM(D6:D25)</f>
        <v>1053.4042</v>
      </c>
      <c r="E26" s="30"/>
    </row>
    <row r="27" spans="1:4" s="11" customFormat="1" ht="21" customHeight="1">
      <c r="A27" s="40" t="s">
        <v>131</v>
      </c>
      <c r="B27" s="53">
        <v>0</v>
      </c>
      <c r="C27" s="41" t="s">
        <v>94</v>
      </c>
      <c r="D27" s="51">
        <f>B31-D26</f>
        <v>0</v>
      </c>
    </row>
    <row r="28" spans="1:4" s="10" customFormat="1" ht="21" customHeight="1">
      <c r="A28" s="43" t="s">
        <v>4</v>
      </c>
      <c r="B28" s="51">
        <f>B29+B30</f>
        <v>0</v>
      </c>
      <c r="C28" s="45"/>
      <c r="D28" s="51"/>
    </row>
    <row r="29" spans="1:4" s="10" customFormat="1" ht="21" customHeight="1">
      <c r="A29" s="43" t="s">
        <v>3</v>
      </c>
      <c r="B29" s="53">
        <v>0</v>
      </c>
      <c r="C29" s="45"/>
      <c r="D29" s="51"/>
    </row>
    <row r="30" spans="1:4" s="10" customFormat="1" ht="21" customHeight="1">
      <c r="A30" s="43" t="s">
        <v>98</v>
      </c>
      <c r="B30" s="53">
        <v>0</v>
      </c>
      <c r="C30" s="40"/>
      <c r="D30" s="51"/>
    </row>
    <row r="31" spans="1:4" s="10" customFormat="1" ht="21" customHeight="1">
      <c r="A31" s="39" t="s">
        <v>69</v>
      </c>
      <c r="B31" s="51">
        <f>B26+B27+B28</f>
        <v>1053.4042</v>
      </c>
      <c r="C31" s="39" t="s">
        <v>96</v>
      </c>
      <c r="D31" s="51">
        <f>B31</f>
        <v>1053.4042</v>
      </c>
    </row>
    <row r="32" spans="1:4" s="10" customFormat="1" ht="27.75" customHeight="1">
      <c r="A32" s="4" t="s">
        <v>79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E7" sqref="E7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35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54" t="s">
        <v>42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53</v>
      </c>
    </row>
    <row r="4" spans="1:12" ht="24" customHeight="1">
      <c r="A4" s="75" t="s">
        <v>95</v>
      </c>
      <c r="B4" s="75" t="s">
        <v>99</v>
      </c>
      <c r="C4" s="75"/>
      <c r="D4" s="75"/>
      <c r="E4" s="75" t="s">
        <v>109</v>
      </c>
      <c r="F4" s="75"/>
      <c r="G4" s="75" t="s">
        <v>101</v>
      </c>
      <c r="H4" s="75" t="s">
        <v>12</v>
      </c>
      <c r="I4" s="75" t="s">
        <v>25</v>
      </c>
      <c r="J4" s="75" t="s">
        <v>110</v>
      </c>
      <c r="K4" s="75" t="s">
        <v>64</v>
      </c>
      <c r="L4" s="75" t="s">
        <v>89</v>
      </c>
    </row>
    <row r="5" spans="1:12" ht="24" customHeight="1">
      <c r="A5" s="75"/>
      <c r="B5" s="75" t="s">
        <v>23</v>
      </c>
      <c r="C5" s="75" t="s">
        <v>21</v>
      </c>
      <c r="D5" s="76" t="s">
        <v>87</v>
      </c>
      <c r="E5" s="75" t="s">
        <v>23</v>
      </c>
      <c r="F5" s="75" t="s">
        <v>113</v>
      </c>
      <c r="G5" s="75"/>
      <c r="H5" s="75"/>
      <c r="I5" s="75"/>
      <c r="J5" s="75"/>
      <c r="K5" s="75"/>
      <c r="L5" s="75"/>
    </row>
    <row r="6" spans="1:12" ht="24" customHeight="1">
      <c r="A6" s="75"/>
      <c r="B6" s="75"/>
      <c r="C6" s="75"/>
      <c r="D6" s="76"/>
      <c r="E6" s="75"/>
      <c r="F6" s="75"/>
      <c r="G6" s="75"/>
      <c r="H6" s="75"/>
      <c r="I6" s="75"/>
      <c r="J6" s="75"/>
      <c r="K6" s="75"/>
      <c r="L6" s="75"/>
    </row>
    <row r="7" spans="1:13" ht="24" customHeight="1">
      <c r="A7" s="55">
        <f>312.1842+741.22</f>
        <v>1053.4042</v>
      </c>
      <c r="B7" s="55">
        <v>0</v>
      </c>
      <c r="C7" s="55">
        <v>0</v>
      </c>
      <c r="D7" s="55">
        <v>0</v>
      </c>
      <c r="E7" s="55">
        <f>312.1842+741.22</f>
        <v>1053.4042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mergeCells count="14"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  <mergeCell ref="B5:B6"/>
    <mergeCell ref="C5:C6"/>
    <mergeCell ref="D5:D6"/>
    <mergeCell ref="E5:E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15</v>
      </c>
      <c r="B1" s="14"/>
      <c r="C1" s="14"/>
      <c r="D1" s="14"/>
      <c r="E1" s="14"/>
      <c r="F1" s="14"/>
      <c r="G1" s="13"/>
    </row>
    <row r="2" spans="1:7" ht="29.25" customHeight="1">
      <c r="A2" s="57" t="s">
        <v>57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53</v>
      </c>
    </row>
    <row r="4" spans="1:8" ht="12.75" customHeight="1">
      <c r="A4" s="77" t="s">
        <v>48</v>
      </c>
      <c r="B4" s="78" t="s">
        <v>95</v>
      </c>
      <c r="C4" s="77" t="s">
        <v>9</v>
      </c>
      <c r="D4" s="78" t="s">
        <v>62</v>
      </c>
      <c r="E4" s="78" t="s">
        <v>50</v>
      </c>
      <c r="F4" s="78" t="s">
        <v>17</v>
      </c>
      <c r="G4" s="78" t="s">
        <v>71</v>
      </c>
      <c r="H4" s="78" t="s">
        <v>6</v>
      </c>
    </row>
    <row r="5" spans="1:8" ht="12.75" customHeight="1">
      <c r="A5" s="77"/>
      <c r="B5" s="78"/>
      <c r="C5" s="77"/>
      <c r="D5" s="78"/>
      <c r="E5" s="78"/>
      <c r="F5" s="78"/>
      <c r="G5" s="78"/>
      <c r="H5" s="78"/>
    </row>
    <row r="6" spans="1:8" ht="12.75" customHeight="1">
      <c r="A6" s="77"/>
      <c r="B6" s="78"/>
      <c r="C6" s="77"/>
      <c r="D6" s="78"/>
      <c r="E6" s="78"/>
      <c r="F6" s="78"/>
      <c r="G6" s="78"/>
      <c r="H6" s="78"/>
    </row>
    <row r="7" spans="1:8" ht="21" customHeight="1">
      <c r="A7" s="56" t="s">
        <v>23</v>
      </c>
      <c r="B7" s="58">
        <f>SUM(C7:G7)</f>
        <v>1053.4</v>
      </c>
      <c r="C7" s="55">
        <f>C9</f>
        <v>312.18</v>
      </c>
      <c r="D7" s="55">
        <f>SUM(D8:D10)</f>
        <v>741.22</v>
      </c>
      <c r="E7" s="55">
        <v>0</v>
      </c>
      <c r="F7" s="55">
        <v>0</v>
      </c>
      <c r="G7" s="55">
        <v>0</v>
      </c>
      <c r="H7" s="55">
        <v>0</v>
      </c>
    </row>
    <row r="8" spans="1:8" ht="21" customHeight="1">
      <c r="A8" s="71" t="s">
        <v>125</v>
      </c>
      <c r="B8" s="58">
        <v>7</v>
      </c>
      <c r="C8" s="55"/>
      <c r="D8" s="55">
        <v>7</v>
      </c>
      <c r="E8" s="55"/>
      <c r="F8" s="55"/>
      <c r="G8" s="55"/>
      <c r="H8" s="55"/>
    </row>
    <row r="9" spans="1:8" ht="21" customHeight="1">
      <c r="A9" s="56" t="s">
        <v>76</v>
      </c>
      <c r="B9" s="58">
        <f>SUM(C9:G9)</f>
        <v>820.9000000000001</v>
      </c>
      <c r="C9" s="55">
        <v>312.18</v>
      </c>
      <c r="D9" s="61">
        <v>508.72</v>
      </c>
      <c r="E9" s="55">
        <v>0</v>
      </c>
      <c r="F9" s="55">
        <v>0</v>
      </c>
      <c r="G9" s="55">
        <v>0</v>
      </c>
      <c r="H9" s="55">
        <v>0</v>
      </c>
    </row>
    <row r="10" spans="1:8" ht="21" customHeight="1">
      <c r="A10" s="69" t="s">
        <v>126</v>
      </c>
      <c r="B10" s="66">
        <f>197.5+28</f>
        <v>225.5</v>
      </c>
      <c r="C10" s="72"/>
      <c r="D10" s="66">
        <f>197.5+28</f>
        <v>225.5</v>
      </c>
      <c r="E10" s="72"/>
      <c r="F10" s="72"/>
      <c r="G10" s="72"/>
      <c r="H10" s="72"/>
    </row>
    <row r="11" spans="1:8" ht="12.75" customHeight="1">
      <c r="A11" s="12"/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C14" s="12"/>
      <c r="G14" s="12"/>
      <c r="H14" s="12"/>
    </row>
    <row r="15" spans="2:8" ht="12.75" customHeight="1">
      <c r="B15" s="12"/>
      <c r="C15" s="12"/>
      <c r="G15" s="12"/>
      <c r="H15" s="12"/>
    </row>
    <row r="16" spans="2:8" ht="12.75" customHeight="1">
      <c r="B16" s="12"/>
      <c r="G16" s="12"/>
      <c r="H16" s="12"/>
    </row>
    <row r="17" spans="2:8" ht="12.75" customHeight="1">
      <c r="B17" s="12"/>
      <c r="H17" s="12"/>
    </row>
    <row r="18" spans="3:8" ht="12.75" customHeight="1">
      <c r="C18" s="12"/>
      <c r="H18" s="12"/>
    </row>
    <row r="19" spans="7:8" ht="12.75" customHeight="1">
      <c r="G19" s="12"/>
      <c r="H19" s="12"/>
    </row>
    <row r="20" ht="12.75" customHeight="1">
      <c r="G20" s="12"/>
    </row>
    <row r="21" ht="12.75" customHeight="1">
      <c r="G21" s="12"/>
    </row>
    <row r="22" ht="12.75" customHeight="1">
      <c r="G22" s="12"/>
    </row>
  </sheetData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4">
      <selection activeCell="B27" sqref="B27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103</v>
      </c>
      <c r="B1" s="1"/>
      <c r="C1" s="1"/>
      <c r="D1" s="1"/>
      <c r="E1" s="7"/>
      <c r="F1" s="7"/>
    </row>
    <row r="2" spans="1:6" ht="15.75" customHeight="1">
      <c r="A2" s="54" t="s">
        <v>75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53</v>
      </c>
      <c r="E3" s="9"/>
      <c r="F3" s="9"/>
    </row>
    <row r="4" spans="1:6" ht="21" customHeight="1">
      <c r="A4" s="38" t="s">
        <v>5</v>
      </c>
      <c r="B4" s="38"/>
      <c r="C4" s="38" t="s">
        <v>33</v>
      </c>
      <c r="D4" s="38"/>
      <c r="E4" s="5"/>
      <c r="F4" s="5"/>
    </row>
    <row r="5" spans="1:6" ht="21" customHeight="1">
      <c r="A5" s="39" t="s">
        <v>19</v>
      </c>
      <c r="B5" s="39" t="s">
        <v>47</v>
      </c>
      <c r="C5" s="39" t="s">
        <v>19</v>
      </c>
      <c r="D5" s="39" t="s">
        <v>47</v>
      </c>
      <c r="E5" s="31"/>
      <c r="F5" s="31"/>
    </row>
    <row r="6" spans="1:6" ht="21" customHeight="1">
      <c r="A6" s="40" t="s">
        <v>111</v>
      </c>
      <c r="B6" s="53">
        <f>312.1842+741.22</f>
        <v>1053.4042</v>
      </c>
      <c r="C6" s="41" t="s">
        <v>18</v>
      </c>
      <c r="D6" s="53">
        <v>7</v>
      </c>
      <c r="E6" s="31"/>
      <c r="F6" s="31"/>
    </row>
    <row r="7" spans="1:6" ht="21" customHeight="1">
      <c r="A7" s="42" t="s">
        <v>90</v>
      </c>
      <c r="B7" s="53">
        <v>0</v>
      </c>
      <c r="C7" s="41" t="s">
        <v>44</v>
      </c>
      <c r="D7" s="53">
        <v>0</v>
      </c>
      <c r="E7" s="5"/>
      <c r="F7" s="5"/>
    </row>
    <row r="8" spans="1:6" ht="21" customHeight="1">
      <c r="A8" s="42" t="s">
        <v>11</v>
      </c>
      <c r="B8" s="51"/>
      <c r="C8" s="41" t="s">
        <v>46</v>
      </c>
      <c r="D8" s="53">
        <v>0</v>
      </c>
      <c r="E8" s="5"/>
      <c r="F8" s="5"/>
    </row>
    <row r="9" spans="1:6" ht="21" customHeight="1">
      <c r="A9" s="42"/>
      <c r="B9" s="51"/>
      <c r="C9" s="41" t="s">
        <v>37</v>
      </c>
      <c r="D9" s="53">
        <v>0</v>
      </c>
      <c r="E9" s="5"/>
      <c r="F9" s="5"/>
    </row>
    <row r="10" spans="1:6" ht="21" customHeight="1">
      <c r="A10" s="42"/>
      <c r="B10" s="51"/>
      <c r="C10" s="41" t="s">
        <v>0</v>
      </c>
      <c r="D10" s="53">
        <v>0</v>
      </c>
      <c r="E10" s="5"/>
      <c r="F10" s="5"/>
    </row>
    <row r="11" spans="1:6" ht="21" customHeight="1">
      <c r="A11" s="42"/>
      <c r="B11" s="51"/>
      <c r="C11" s="44" t="s">
        <v>107</v>
      </c>
      <c r="D11" s="53">
        <f>312.1842+170+10+226.92+10+70+21.8</f>
        <v>820.9042</v>
      </c>
      <c r="E11" s="5"/>
      <c r="F11" s="5"/>
    </row>
    <row r="12" spans="1:6" ht="21" customHeight="1">
      <c r="A12" s="42"/>
      <c r="B12" s="51"/>
      <c r="C12" s="41" t="s">
        <v>16</v>
      </c>
      <c r="D12" s="53">
        <f>28+30.5+67.4+45+18.8+35.8</f>
        <v>225.5</v>
      </c>
      <c r="E12" s="5"/>
      <c r="F12" s="5"/>
    </row>
    <row r="13" spans="1:6" ht="21" customHeight="1">
      <c r="A13" s="40"/>
      <c r="B13" s="52"/>
      <c r="C13" s="41" t="s">
        <v>60</v>
      </c>
      <c r="D13" s="53">
        <v>0</v>
      </c>
      <c r="E13" s="5"/>
      <c r="F13" s="5"/>
    </row>
    <row r="14" spans="1:6" ht="21" customHeight="1">
      <c r="A14" s="40"/>
      <c r="B14" s="52"/>
      <c r="C14" s="41" t="s">
        <v>54</v>
      </c>
      <c r="D14" s="53">
        <v>0</v>
      </c>
      <c r="E14" s="5"/>
      <c r="F14" s="5"/>
    </row>
    <row r="15" spans="1:6" ht="21" customHeight="1">
      <c r="A15" s="40"/>
      <c r="B15" s="52"/>
      <c r="C15" s="41" t="s">
        <v>97</v>
      </c>
      <c r="D15" s="53">
        <v>0</v>
      </c>
      <c r="E15" s="5"/>
      <c r="F15" s="5"/>
    </row>
    <row r="16" spans="1:6" ht="21" customHeight="1">
      <c r="A16" s="40"/>
      <c r="B16" s="52"/>
      <c r="C16" s="41" t="s">
        <v>104</v>
      </c>
      <c r="D16" s="53">
        <v>0</v>
      </c>
      <c r="E16" s="5"/>
      <c r="F16" s="5"/>
    </row>
    <row r="17" spans="1:6" ht="21" customHeight="1">
      <c r="A17" s="40"/>
      <c r="B17" s="51"/>
      <c r="C17" s="41" t="s">
        <v>91</v>
      </c>
      <c r="D17" s="53">
        <v>0</v>
      </c>
      <c r="E17" s="10"/>
      <c r="F17" s="10"/>
    </row>
    <row r="18" spans="1:6" ht="21" customHeight="1">
      <c r="A18" s="40"/>
      <c r="B18" s="51"/>
      <c r="C18" s="40" t="s">
        <v>81</v>
      </c>
      <c r="D18" s="53">
        <v>0</v>
      </c>
      <c r="E18" s="10"/>
      <c r="F18" s="10"/>
    </row>
    <row r="19" spans="1:6" ht="21" customHeight="1">
      <c r="A19" s="40"/>
      <c r="B19" s="51"/>
      <c r="C19" s="40" t="s">
        <v>30</v>
      </c>
      <c r="D19" s="53">
        <v>0</v>
      </c>
      <c r="E19" s="10"/>
      <c r="F19" s="10"/>
    </row>
    <row r="20" spans="1:6" ht="21" customHeight="1">
      <c r="A20" s="40"/>
      <c r="B20" s="51"/>
      <c r="C20" s="40" t="s">
        <v>38</v>
      </c>
      <c r="D20" s="53">
        <v>0</v>
      </c>
      <c r="E20" s="10"/>
      <c r="F20" s="10"/>
    </row>
    <row r="21" spans="1:6" ht="21" customHeight="1">
      <c r="A21" s="39"/>
      <c r="B21" s="51"/>
      <c r="C21" s="40" t="s">
        <v>82</v>
      </c>
      <c r="D21" s="53">
        <v>0</v>
      </c>
      <c r="E21" s="10"/>
      <c r="F21" s="10"/>
    </row>
    <row r="22" spans="1:6" ht="21" customHeight="1">
      <c r="A22" s="39"/>
      <c r="B22" s="51"/>
      <c r="C22" s="40" t="s">
        <v>63</v>
      </c>
      <c r="D22" s="53">
        <v>0</v>
      </c>
      <c r="E22" s="10"/>
      <c r="F22" s="10"/>
    </row>
    <row r="23" spans="1:6" ht="21" customHeight="1">
      <c r="A23" s="39"/>
      <c r="B23" s="51"/>
      <c r="C23" s="40" t="s">
        <v>102</v>
      </c>
      <c r="D23" s="53">
        <v>0</v>
      </c>
      <c r="E23" s="29"/>
      <c r="F23" s="10"/>
    </row>
    <row r="24" spans="1:6" ht="24.75" customHeight="1">
      <c r="A24" s="39"/>
      <c r="B24" s="51"/>
      <c r="C24" s="40" t="s">
        <v>31</v>
      </c>
      <c r="D24" s="53">
        <v>0</v>
      </c>
      <c r="E24" s="29"/>
      <c r="F24" s="10"/>
    </row>
    <row r="25" spans="1:6" ht="21" customHeight="1">
      <c r="A25" s="39"/>
      <c r="B25" s="51"/>
      <c r="C25" s="40" t="s">
        <v>27</v>
      </c>
      <c r="D25" s="53">
        <v>0</v>
      </c>
      <c r="E25" s="29"/>
      <c r="F25" s="10"/>
    </row>
    <row r="26" spans="1:6" ht="21" customHeight="1">
      <c r="A26" s="39" t="s">
        <v>74</v>
      </c>
      <c r="B26" s="51">
        <f>B6+B7</f>
        <v>1053.4042</v>
      </c>
      <c r="C26" s="39" t="s">
        <v>41</v>
      </c>
      <c r="D26" s="51">
        <f>SUM(D6:D25)</f>
        <v>1053.4042</v>
      </c>
      <c r="E26" s="30"/>
      <c r="F26" s="11"/>
    </row>
    <row r="27" spans="1:6" ht="21" customHeight="1">
      <c r="A27" s="40" t="s">
        <v>7</v>
      </c>
      <c r="B27" s="51"/>
      <c r="C27" s="41" t="s">
        <v>94</v>
      </c>
      <c r="D27" s="51">
        <f>B31-D26</f>
        <v>0</v>
      </c>
      <c r="E27" s="11"/>
      <c r="F27" s="11"/>
    </row>
    <row r="28" spans="1:6" ht="21" customHeight="1">
      <c r="A28" s="43" t="s">
        <v>106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84</v>
      </c>
      <c r="B29" s="51"/>
      <c r="C29" s="45"/>
      <c r="D29" s="51"/>
      <c r="E29" s="10"/>
      <c r="F29" s="10"/>
    </row>
    <row r="30" spans="1:6" ht="21" customHeight="1">
      <c r="A30" s="43" t="s">
        <v>10</v>
      </c>
      <c r="B30" s="51"/>
      <c r="C30" s="40"/>
      <c r="D30" s="51"/>
      <c r="E30" s="10"/>
      <c r="F30" s="10"/>
    </row>
    <row r="31" spans="1:6" ht="21" customHeight="1">
      <c r="A31" s="39" t="s">
        <v>69</v>
      </c>
      <c r="B31" s="51">
        <f>B26</f>
        <v>1053.4042</v>
      </c>
      <c r="C31" s="39" t="s">
        <v>96</v>
      </c>
      <c r="D31" s="51">
        <f>B31</f>
        <v>1053.4042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workbookViewId="0" topLeftCell="A1">
      <selection activeCell="C27" sqref="C27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67</v>
      </c>
      <c r="B1" s="15"/>
      <c r="C1" s="15"/>
      <c r="D1" s="15"/>
      <c r="E1" s="15"/>
    </row>
    <row r="2" spans="1:5" ht="24" customHeight="1">
      <c r="A2" s="57" t="s">
        <v>85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53</v>
      </c>
    </row>
    <row r="4" spans="1:5" ht="20.25" customHeight="1">
      <c r="A4" s="79" t="s">
        <v>34</v>
      </c>
      <c r="B4" s="47" t="s">
        <v>47</v>
      </c>
      <c r="C4" s="47"/>
      <c r="D4" s="47"/>
      <c r="E4" s="77" t="s">
        <v>59</v>
      </c>
    </row>
    <row r="5" spans="1:5" ht="20.25" customHeight="1">
      <c r="A5" s="79"/>
      <c r="B5" s="46" t="s">
        <v>23</v>
      </c>
      <c r="C5" s="46" t="s">
        <v>9</v>
      </c>
      <c r="D5" s="46" t="s">
        <v>62</v>
      </c>
      <c r="E5" s="77"/>
    </row>
    <row r="6" spans="1:5" ht="20.25" customHeight="1">
      <c r="A6" s="46" t="s">
        <v>124</v>
      </c>
      <c r="B6" s="46">
        <f>+C6+D6</f>
        <v>1053.4</v>
      </c>
      <c r="C6" s="46">
        <v>312.18</v>
      </c>
      <c r="D6" s="46">
        <v>741.22</v>
      </c>
      <c r="E6" s="39"/>
    </row>
    <row r="7" spans="1:5" ht="20.25" customHeight="1">
      <c r="A7" s="71" t="s">
        <v>125</v>
      </c>
      <c r="B7" s="73">
        <v>7</v>
      </c>
      <c r="C7" s="46"/>
      <c r="D7" s="73">
        <v>7</v>
      </c>
      <c r="E7" s="39"/>
    </row>
    <row r="8" spans="1:5" ht="18" customHeight="1">
      <c r="A8" s="63" t="s">
        <v>127</v>
      </c>
      <c r="B8" s="55">
        <v>7</v>
      </c>
      <c r="C8" s="55"/>
      <c r="D8" s="55">
        <v>7</v>
      </c>
      <c r="E8" s="55">
        <v>0</v>
      </c>
    </row>
    <row r="9" spans="1:5" ht="18" customHeight="1">
      <c r="A9" s="63" t="s">
        <v>128</v>
      </c>
      <c r="B9" s="55">
        <v>7</v>
      </c>
      <c r="C9" s="55"/>
      <c r="D9" s="55">
        <v>7</v>
      </c>
      <c r="E9" s="55"/>
    </row>
    <row r="10" spans="1:5" ht="18" customHeight="1">
      <c r="A10" s="60" t="s">
        <v>76</v>
      </c>
      <c r="B10" s="61">
        <f>+C10+D10</f>
        <v>820.9042</v>
      </c>
      <c r="C10" s="62">
        <v>312.1842</v>
      </c>
      <c r="D10" s="61">
        <v>508.72</v>
      </c>
      <c r="E10" s="61"/>
    </row>
    <row r="11" spans="1:5" ht="18" customHeight="1">
      <c r="A11" s="74" t="s">
        <v>132</v>
      </c>
      <c r="B11" s="61">
        <v>820.9</v>
      </c>
      <c r="C11" s="62">
        <v>312.1842</v>
      </c>
      <c r="D11" s="61">
        <v>508.72</v>
      </c>
      <c r="E11" s="55">
        <v>0</v>
      </c>
    </row>
    <row r="12" spans="1:5" ht="18" customHeight="1">
      <c r="A12" s="60" t="s">
        <v>92</v>
      </c>
      <c r="B12" s="61">
        <v>820.9</v>
      </c>
      <c r="C12" s="62">
        <v>312.1842</v>
      </c>
      <c r="D12" s="61">
        <v>226.92</v>
      </c>
      <c r="E12" s="55">
        <v>0</v>
      </c>
    </row>
    <row r="13" spans="1:5" ht="18" customHeight="1">
      <c r="A13" s="64" t="s">
        <v>116</v>
      </c>
      <c r="B13" s="62">
        <v>180</v>
      </c>
      <c r="C13" s="65"/>
      <c r="D13" s="66">
        <v>180</v>
      </c>
      <c r="E13" s="55">
        <v>0</v>
      </c>
    </row>
    <row r="14" spans="1:5" ht="21" customHeight="1">
      <c r="A14" s="64" t="s">
        <v>117</v>
      </c>
      <c r="B14" s="62">
        <v>70</v>
      </c>
      <c r="C14" s="65"/>
      <c r="D14" s="66">
        <v>70</v>
      </c>
      <c r="E14" s="70"/>
    </row>
    <row r="15" spans="1:5" ht="21" customHeight="1">
      <c r="A15" s="64" t="s">
        <v>118</v>
      </c>
      <c r="B15" s="62">
        <v>10</v>
      </c>
      <c r="C15" s="65"/>
      <c r="D15" s="66">
        <v>10</v>
      </c>
      <c r="E15" s="70"/>
    </row>
    <row r="16" spans="1:5" ht="21" customHeight="1">
      <c r="A16" s="64" t="s">
        <v>119</v>
      </c>
      <c r="B16" s="62">
        <v>21.8</v>
      </c>
      <c r="C16" s="65"/>
      <c r="D16" s="66">
        <v>21.8</v>
      </c>
      <c r="E16" s="70"/>
    </row>
    <row r="17" spans="1:5" ht="18" customHeight="1">
      <c r="A17" s="69" t="s">
        <v>126</v>
      </c>
      <c r="B17" s="61">
        <v>225.5</v>
      </c>
      <c r="C17" s="67"/>
      <c r="D17" s="66">
        <f>197.5+28</f>
        <v>225.5</v>
      </c>
      <c r="E17" s="61">
        <v>0</v>
      </c>
    </row>
    <row r="18" spans="1:5" ht="18" customHeight="1">
      <c r="A18" s="64" t="s">
        <v>120</v>
      </c>
      <c r="B18" s="61">
        <v>28</v>
      </c>
      <c r="C18" s="67"/>
      <c r="D18" s="66">
        <v>28</v>
      </c>
      <c r="E18" s="61">
        <v>0</v>
      </c>
    </row>
    <row r="19" spans="1:5" ht="18" customHeight="1">
      <c r="A19" s="69" t="s">
        <v>129</v>
      </c>
      <c r="B19" s="61"/>
      <c r="C19" s="67"/>
      <c r="D19" s="66"/>
      <c r="E19" s="61">
        <v>0</v>
      </c>
    </row>
    <row r="20" spans="1:5" s="68" customFormat="1" ht="18" customHeight="1">
      <c r="A20" s="64" t="s">
        <v>121</v>
      </c>
      <c r="B20" s="61">
        <v>28</v>
      </c>
      <c r="C20" s="65"/>
      <c r="D20" s="66">
        <v>28</v>
      </c>
      <c r="E20" s="61"/>
    </row>
    <row r="21" spans="1:5" s="68" customFormat="1" ht="18" customHeight="1">
      <c r="A21" s="69" t="s">
        <v>122</v>
      </c>
      <c r="B21" s="61">
        <v>197.5</v>
      </c>
      <c r="C21" s="65"/>
      <c r="D21" s="66">
        <v>197.5</v>
      </c>
      <c r="E21" s="61"/>
    </row>
    <row r="22" spans="1:5" s="68" customFormat="1" ht="18" customHeight="1">
      <c r="A22" s="64" t="s">
        <v>123</v>
      </c>
      <c r="B22" s="61">
        <v>197.5</v>
      </c>
      <c r="C22" s="65"/>
      <c r="D22" s="66">
        <v>197.5</v>
      </c>
      <c r="E22" s="61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4">
      <selection activeCell="B15" sqref="B15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  <col min="6" max="255" width="9.16015625" style="0" customWidth="1"/>
  </cols>
  <sheetData>
    <row r="1" spans="1:5" ht="12.75" customHeight="1">
      <c r="A1" s="32" t="s">
        <v>36</v>
      </c>
      <c r="B1" s="21"/>
      <c r="C1" s="21"/>
      <c r="D1" s="21"/>
      <c r="E1" s="21"/>
    </row>
    <row r="2" spans="1:5" ht="24" customHeight="1">
      <c r="A2" s="57" t="s">
        <v>78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53</v>
      </c>
    </row>
    <row r="4" spans="1:5" ht="18" customHeight="1">
      <c r="A4" s="79" t="s">
        <v>34</v>
      </c>
      <c r="B4" s="47" t="s">
        <v>47</v>
      </c>
      <c r="C4" s="47"/>
      <c r="D4" s="47"/>
      <c r="E4" s="77" t="s">
        <v>59</v>
      </c>
    </row>
    <row r="5" spans="1:5" ht="16.5" customHeight="1">
      <c r="A5" s="79"/>
      <c r="B5" s="46" t="s">
        <v>23</v>
      </c>
      <c r="C5" s="46" t="s">
        <v>26</v>
      </c>
      <c r="D5" s="46" t="s">
        <v>58</v>
      </c>
      <c r="E5" s="77"/>
    </row>
    <row r="6" spans="1:5" ht="21" customHeight="1">
      <c r="A6" s="56" t="s">
        <v>23</v>
      </c>
      <c r="B6" s="55">
        <f>312.1842</f>
        <v>312.1842</v>
      </c>
      <c r="C6" s="55">
        <v>297.4489</v>
      </c>
      <c r="D6" s="55">
        <v>14.7353</v>
      </c>
      <c r="E6" s="55">
        <v>0</v>
      </c>
    </row>
    <row r="7" spans="1:5" ht="21" customHeight="1">
      <c r="A7" s="56" t="s">
        <v>56</v>
      </c>
      <c r="B7" s="55">
        <v>297.4489</v>
      </c>
      <c r="C7" s="55">
        <v>297.4489</v>
      </c>
      <c r="D7" s="55">
        <v>0</v>
      </c>
      <c r="E7" s="55">
        <v>0</v>
      </c>
    </row>
    <row r="8" spans="1:5" ht="21" customHeight="1">
      <c r="A8" s="56" t="s">
        <v>100</v>
      </c>
      <c r="B8" s="55">
        <v>44.7168</v>
      </c>
      <c r="C8" s="55">
        <v>44.7168</v>
      </c>
      <c r="D8" s="55">
        <v>0</v>
      </c>
      <c r="E8" s="55">
        <v>0</v>
      </c>
    </row>
    <row r="9" spans="1:5" ht="21" customHeight="1">
      <c r="A9" s="56" t="s">
        <v>45</v>
      </c>
      <c r="B9" s="55">
        <v>17.0427</v>
      </c>
      <c r="C9" s="55">
        <v>17.0427</v>
      </c>
      <c r="D9" s="55">
        <v>0</v>
      </c>
      <c r="E9" s="55">
        <v>0</v>
      </c>
    </row>
    <row r="10" spans="1:5" ht="21" customHeight="1">
      <c r="A10" s="56" t="s">
        <v>61</v>
      </c>
      <c r="B10" s="55">
        <v>1.6956</v>
      </c>
      <c r="C10" s="55">
        <v>1.6956</v>
      </c>
      <c r="D10" s="55">
        <v>0</v>
      </c>
      <c r="E10" s="55">
        <v>0</v>
      </c>
    </row>
    <row r="11" spans="1:5" ht="21" customHeight="1">
      <c r="A11" s="56" t="s">
        <v>28</v>
      </c>
      <c r="B11" s="55">
        <v>78.1176</v>
      </c>
      <c r="C11" s="55">
        <v>78.1176</v>
      </c>
      <c r="D11" s="55">
        <v>0</v>
      </c>
      <c r="E11" s="55">
        <v>0</v>
      </c>
    </row>
    <row r="12" spans="1:5" ht="21" customHeight="1">
      <c r="A12" s="56" t="s">
        <v>2</v>
      </c>
      <c r="B12" s="55">
        <v>28.2228</v>
      </c>
      <c r="C12" s="55">
        <v>28.2228</v>
      </c>
      <c r="D12" s="55">
        <v>0</v>
      </c>
      <c r="E12" s="55">
        <v>0</v>
      </c>
    </row>
    <row r="13" spans="1:5" ht="21" customHeight="1">
      <c r="A13" s="56" t="s">
        <v>29</v>
      </c>
      <c r="B13" s="55">
        <v>5.6436</v>
      </c>
      <c r="C13" s="55">
        <v>5.6436</v>
      </c>
      <c r="D13" s="55">
        <v>0</v>
      </c>
      <c r="E13" s="55">
        <v>0</v>
      </c>
    </row>
    <row r="14" spans="1:5" ht="21" customHeight="1">
      <c r="A14" s="56" t="s">
        <v>1</v>
      </c>
      <c r="B14" s="55">
        <v>14.1144</v>
      </c>
      <c r="C14" s="55">
        <v>14.1144</v>
      </c>
      <c r="D14" s="55">
        <v>0</v>
      </c>
      <c r="E14" s="55">
        <v>0</v>
      </c>
    </row>
    <row r="15" spans="1:5" ht="21" customHeight="1">
      <c r="A15" s="56" t="s">
        <v>93</v>
      </c>
      <c r="B15" s="55">
        <v>76.8012</v>
      </c>
      <c r="C15" s="55">
        <v>76.8012</v>
      </c>
      <c r="D15" s="55">
        <v>0</v>
      </c>
      <c r="E15" s="55">
        <v>0</v>
      </c>
    </row>
    <row r="16" spans="1:5" ht="21" customHeight="1">
      <c r="A16" s="56" t="s">
        <v>8</v>
      </c>
      <c r="B16" s="55">
        <v>3.204</v>
      </c>
      <c r="C16" s="55">
        <v>3.204</v>
      </c>
      <c r="D16" s="55">
        <v>0</v>
      </c>
      <c r="E16" s="55">
        <v>0</v>
      </c>
    </row>
    <row r="17" spans="1:5" ht="21" customHeight="1">
      <c r="A17" s="56" t="s">
        <v>88</v>
      </c>
      <c r="B17" s="55">
        <v>8.1</v>
      </c>
      <c r="C17" s="55">
        <v>8.1</v>
      </c>
      <c r="D17" s="55">
        <v>0</v>
      </c>
      <c r="E17" s="55">
        <v>0</v>
      </c>
    </row>
    <row r="18" spans="1:5" ht="21" customHeight="1">
      <c r="A18" s="56" t="s">
        <v>40</v>
      </c>
      <c r="B18" s="55">
        <v>19.7902</v>
      </c>
      <c r="C18" s="55">
        <v>19.7902</v>
      </c>
      <c r="D18" s="55">
        <v>0</v>
      </c>
      <c r="E18" s="55">
        <v>0</v>
      </c>
    </row>
    <row r="19" spans="1:5" ht="21" customHeight="1">
      <c r="A19" s="56" t="s">
        <v>72</v>
      </c>
      <c r="B19" s="55">
        <v>14.7353</v>
      </c>
      <c r="C19" s="55">
        <v>0</v>
      </c>
      <c r="D19" s="55">
        <v>14.7353</v>
      </c>
      <c r="E19" s="55">
        <v>0</v>
      </c>
    </row>
    <row r="20" spans="1:5" ht="21" customHeight="1">
      <c r="A20" s="56" t="s">
        <v>112</v>
      </c>
      <c r="B20" s="55">
        <v>0.45</v>
      </c>
      <c r="C20" s="55">
        <v>0</v>
      </c>
      <c r="D20" s="55">
        <v>0.45</v>
      </c>
      <c r="E20" s="55">
        <v>0</v>
      </c>
    </row>
    <row r="21" spans="1:5" ht="21" customHeight="1">
      <c r="A21" s="56" t="s">
        <v>22</v>
      </c>
      <c r="B21" s="55">
        <v>1.85</v>
      </c>
      <c r="C21" s="55">
        <v>0</v>
      </c>
      <c r="D21" s="55">
        <v>1.85</v>
      </c>
      <c r="E21" s="55">
        <v>0</v>
      </c>
    </row>
    <row r="22" spans="1:5" ht="21" customHeight="1">
      <c r="A22" s="56" t="s">
        <v>77</v>
      </c>
      <c r="B22" s="55">
        <v>0.45</v>
      </c>
      <c r="C22" s="55">
        <v>0</v>
      </c>
      <c r="D22" s="55">
        <v>0.45</v>
      </c>
      <c r="E22" s="55">
        <v>0</v>
      </c>
    </row>
    <row r="23" spans="1:5" ht="21" customHeight="1">
      <c r="A23" s="56" t="s">
        <v>65</v>
      </c>
      <c r="B23" s="55">
        <v>2.9928</v>
      </c>
      <c r="C23" s="55">
        <v>0</v>
      </c>
      <c r="D23" s="55">
        <v>2.9928</v>
      </c>
      <c r="E23" s="55">
        <v>0</v>
      </c>
    </row>
    <row r="24" spans="1:5" ht="21" customHeight="1">
      <c r="A24" s="56" t="s">
        <v>55</v>
      </c>
      <c r="B24" s="55">
        <v>1.5</v>
      </c>
      <c r="C24" s="55">
        <v>0</v>
      </c>
      <c r="D24" s="55">
        <v>1.5</v>
      </c>
      <c r="E24" s="55">
        <v>0</v>
      </c>
    </row>
    <row r="25" spans="1:5" ht="21" customHeight="1">
      <c r="A25" s="56" t="s">
        <v>43</v>
      </c>
      <c r="B25" s="55">
        <v>7.5</v>
      </c>
      <c r="C25" s="55">
        <v>0</v>
      </c>
      <c r="D25" s="55">
        <v>7.5</v>
      </c>
      <c r="E25" s="55">
        <v>0</v>
      </c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 t="s">
        <v>51</v>
      </c>
      <c r="B27" s="12"/>
      <c r="C27" s="12"/>
      <c r="D27" s="12"/>
      <c r="E27" s="12"/>
    </row>
    <row r="28" spans="1:5" ht="12.75" customHeight="1">
      <c r="A28" s="12"/>
      <c r="B28" s="12"/>
      <c r="C28" s="12"/>
      <c r="D28" s="12"/>
      <c r="E28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14</v>
      </c>
      <c r="B1" s="15"/>
      <c r="C1" s="15"/>
      <c r="D1" s="15"/>
      <c r="E1" s="15"/>
    </row>
    <row r="2" spans="1:5" ht="24" customHeight="1">
      <c r="A2" s="57" t="s">
        <v>130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53</v>
      </c>
    </row>
    <row r="4" spans="1:5" ht="20.25" customHeight="1">
      <c r="A4" s="79" t="s">
        <v>34</v>
      </c>
      <c r="B4" s="47" t="s">
        <v>47</v>
      </c>
      <c r="C4" s="47"/>
      <c r="D4" s="47"/>
      <c r="E4" s="77" t="s">
        <v>59</v>
      </c>
    </row>
    <row r="5" spans="1:5" ht="20.25" customHeight="1">
      <c r="A5" s="79"/>
      <c r="B5" s="46" t="s">
        <v>23</v>
      </c>
      <c r="C5" s="46" t="s">
        <v>9</v>
      </c>
      <c r="D5" s="46" t="s">
        <v>62</v>
      </c>
      <c r="E5" s="77"/>
    </row>
    <row r="6" spans="1:5" ht="18" customHeight="1">
      <c r="A6" s="56"/>
      <c r="B6" s="55"/>
      <c r="C6" s="55"/>
      <c r="D6" s="55"/>
      <c r="E6" s="55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114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F20" sqref="F20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13</v>
      </c>
      <c r="B1" s="22"/>
      <c r="C1" s="22"/>
      <c r="D1" s="22"/>
      <c r="E1" s="22"/>
      <c r="F1" s="22"/>
    </row>
    <row r="2" spans="1:6" ht="24.75" customHeight="1">
      <c r="A2" s="59" t="s">
        <v>73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53</v>
      </c>
    </row>
    <row r="5" spans="1:6" ht="22.5" customHeight="1">
      <c r="A5" s="80" t="s">
        <v>23</v>
      </c>
      <c r="B5" s="82" t="s">
        <v>24</v>
      </c>
      <c r="C5" s="81" t="s">
        <v>70</v>
      </c>
      <c r="D5" s="81"/>
      <c r="E5" s="81"/>
      <c r="F5" s="80" t="s">
        <v>49</v>
      </c>
    </row>
    <row r="6" spans="1:6" ht="15.75" customHeight="1">
      <c r="A6" s="80"/>
      <c r="B6" s="79"/>
      <c r="C6" s="48" t="s">
        <v>105</v>
      </c>
      <c r="D6" s="49" t="s">
        <v>115</v>
      </c>
      <c r="E6" s="50" t="s">
        <v>20</v>
      </c>
      <c r="F6" s="80"/>
    </row>
    <row r="7" spans="1:6" ht="21" customHeight="1">
      <c r="A7" s="55">
        <v>0.45</v>
      </c>
      <c r="B7" s="55">
        <v>0</v>
      </c>
      <c r="C7" s="55">
        <v>0</v>
      </c>
      <c r="D7" s="55">
        <v>0</v>
      </c>
      <c r="E7" s="55">
        <v>0</v>
      </c>
      <c r="F7" s="55">
        <v>0.45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83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2019-02-14T03:20:31Z</cp:lastPrinted>
  <dcterms:modified xsi:type="dcterms:W3CDTF">2019-02-14T03:22:26Z</dcterms:modified>
  <cp:category/>
  <cp:version/>
  <cp:contentType/>
  <cp:contentStatus/>
</cp:coreProperties>
</file>