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activeTab="6"/>
  </bookViews>
  <sheets>
    <sheet name="部门预算总表" sheetId="1" r:id="rId1"/>
    <sheet name="部门收入预算总表" sheetId="2" r:id="rId2"/>
    <sheet name="部门支出预算总表" sheetId="3" r:id="rId3"/>
    <sheet name="部门预算总表(财政拨款)" sheetId="4" r:id="rId4"/>
    <sheet name="财政拨款支出预算表" sheetId="5" r:id="rId5"/>
    <sheet name="财政拨款基本支出预算表" sheetId="6" r:id="rId6"/>
    <sheet name="政府性基金财政拨款支出预算表" sheetId="7" r:id="rId7"/>
    <sheet name="“三公”经费预算财政拨款情况表" sheetId="8" r:id="rId8"/>
  </sheets>
  <definedNames>
    <definedName name="_xlnm.Print_Area" localSheetId="7">'“三公”经费预算财政拨款情况表'!$A$1:$F$7</definedName>
    <definedName name="_xlnm.Print_Area" localSheetId="1">'部门收入预算总表'!$A$1:$L$7</definedName>
    <definedName name="_xlnm.Print_Area" localSheetId="0">'部门预算总表'!$A$1:$D$29</definedName>
    <definedName name="_xlnm.Print_Area" localSheetId="3">'部门预算总表(财政拨款)'!$A$1:$D$29</definedName>
    <definedName name="_xlnm.Print_Area" localSheetId="5">'财政拨款基本支出预算表'!$A$1:$E$34</definedName>
    <definedName name="_xlnm.Print_Titles" localSheetId="7">'“三公”经费预算财政拨款情况表'!$1:$6</definedName>
    <definedName name="_xlnm.Print_Titles" localSheetId="1">'部门收入预算总表'!$1:$6</definedName>
    <definedName name="_xlnm.Print_Titles" localSheetId="0">'部门预算总表'!$1:$5</definedName>
    <definedName name="_xlnm.Print_Titles" localSheetId="3">'部门预算总表(财政拨款)'!$1:$5</definedName>
    <definedName name="_xlnm.Print_Titles" localSheetId="2">'部门支出预算总表'!$1:$6</definedName>
    <definedName name="_xlnm.Print_Titles" localSheetId="5">'财政拨款基本支出预算表'!$1:$5</definedName>
    <definedName name="_xlnm.Print_Titles" localSheetId="4">'财政拨款支出预算表'!$1:$5</definedName>
    <definedName name="_xlnm.Print_Titles" localSheetId="6">'政府性基金财政拨款支出预算表'!$1:$5</definedName>
  </definedNames>
  <calcPr fullCalcOnLoad="1"/>
</workbook>
</file>

<file path=xl/sharedStrings.xml><?xml version="1.0" encoding="utf-8"?>
<sst xmlns="http://schemas.openxmlformats.org/spreadsheetml/2006/main" count="195" uniqueCount="133">
  <si>
    <t>五、文化旅游体育与传媒支出</t>
  </si>
  <si>
    <t xml:space="preserve">  职工基本医疗保险缴费</t>
  </si>
  <si>
    <t xml:space="preserve">  机关事业单位基本养老保险缴费</t>
  </si>
  <si>
    <t xml:space="preserve">     其中：财政拨款结转和结余</t>
  </si>
  <si>
    <t>八、上年结转和结余</t>
  </si>
  <si>
    <t xml:space="preserve">收        入        </t>
  </si>
  <si>
    <t>其他支出</t>
  </si>
  <si>
    <t>对个人和家庭的补助</t>
  </si>
  <si>
    <t>四、上年财政拨款结转和结余</t>
  </si>
  <si>
    <t xml:space="preserve">  通讯补贴</t>
  </si>
  <si>
    <t>基本支出</t>
  </si>
  <si>
    <t xml:space="preserve">    国有资本经营预算结转和结余</t>
  </si>
  <si>
    <t>三、国有资本经营预算拨款</t>
  </si>
  <si>
    <t xml:space="preserve">  抚恤金</t>
  </si>
  <si>
    <t>上级补助收入</t>
  </si>
  <si>
    <t>附件10</t>
  </si>
  <si>
    <t>附件8</t>
  </si>
  <si>
    <t>附件4</t>
  </si>
  <si>
    <t>七、卫生健康支出</t>
  </si>
  <si>
    <t>上缴上级支出</t>
  </si>
  <si>
    <t>一、一般公共服务支出</t>
  </si>
  <si>
    <t xml:space="preserve">    行政运行（政府办公厅（室）及相关机构事务）</t>
  </si>
  <si>
    <t>项             目</t>
  </si>
  <si>
    <t>一般公共服务支出</t>
  </si>
  <si>
    <t>公务用车购置费</t>
  </si>
  <si>
    <t>财政拨款结转和结余</t>
  </si>
  <si>
    <t xml:space="preserve">  培训费</t>
  </si>
  <si>
    <t>合计</t>
  </si>
  <si>
    <t>因公出（境）</t>
  </si>
  <si>
    <t>附属单位上缴收入</t>
  </si>
  <si>
    <t>人员经费</t>
  </si>
  <si>
    <t>二十、其他支出</t>
  </si>
  <si>
    <t xml:space="preserve">  退休费</t>
  </si>
  <si>
    <t xml:space="preserve">  职业年金缴费</t>
  </si>
  <si>
    <t>十四、金融支出</t>
  </si>
  <si>
    <t>天津市东丽区新立街办事处机关2019年政府性基金预算支出情况表</t>
  </si>
  <si>
    <t>十八、灾害防治及应急管理支出</t>
  </si>
  <si>
    <t xml:space="preserve">  公务用车运行维护费</t>
  </si>
  <si>
    <t xml:space="preserve">  采暖补贴</t>
  </si>
  <si>
    <t>天津市东丽区新立街办事处机关2019年部门收支总体情况表</t>
  </si>
  <si>
    <t>七、用事业基金弥补收支差额</t>
  </si>
  <si>
    <t>三、上级补助收入</t>
  </si>
  <si>
    <t xml:space="preserve">支              出            </t>
  </si>
  <si>
    <t>项目</t>
  </si>
  <si>
    <t>附件3</t>
  </si>
  <si>
    <t>附件7</t>
  </si>
  <si>
    <t>四、科学技术支出</t>
  </si>
  <si>
    <t>十五、援助其他地区支出</t>
  </si>
  <si>
    <t>六、其他收入</t>
  </si>
  <si>
    <t xml:space="preserve">  其他工资福利支出</t>
  </si>
  <si>
    <t>本  年  支  出  合  计</t>
  </si>
  <si>
    <t xml:space="preserve">  办公费</t>
  </si>
  <si>
    <t xml:space="preserve">  其他商品和服务支出</t>
  </si>
  <si>
    <t>二、公共安全支出</t>
  </si>
  <si>
    <t xml:space="preserve">  津贴补贴</t>
  </si>
  <si>
    <t>三、教育支出</t>
  </si>
  <si>
    <t>预算资金</t>
  </si>
  <si>
    <t>功能科目</t>
  </si>
  <si>
    <t>公务接待费</t>
  </si>
  <si>
    <t>经营支出</t>
  </si>
  <si>
    <t>天津市东丽区新立街办事处机关2019年部门支出总体情况表</t>
  </si>
  <si>
    <t>注：本表按部门预算支出经济分类填列，明细到类、款两级科目。</t>
  </si>
  <si>
    <t>四、附属单位上缴收入</t>
  </si>
  <si>
    <t>单位：万元</t>
  </si>
  <si>
    <t>九、城乡社区支出</t>
  </si>
  <si>
    <t xml:space="preserve">  福利费</t>
  </si>
  <si>
    <t>天津市东丽区新立街办事处机关2019年一般公共预算基本支出情况表</t>
  </si>
  <si>
    <t>天津市东丽区新立街办事处机关2019年一般公共预算支出情况表</t>
  </si>
  <si>
    <t>工资福利支出</t>
  </si>
  <si>
    <t>公用经费</t>
  </si>
  <si>
    <t>备注</t>
  </si>
  <si>
    <t>八、节能环保支出</t>
  </si>
  <si>
    <t xml:space="preserve">  其他社会保障缴费</t>
  </si>
  <si>
    <t>项目支出</t>
  </si>
  <si>
    <t xml:space="preserve">  物业服务补贴</t>
  </si>
  <si>
    <t>十七、住房保障支出</t>
  </si>
  <si>
    <t>其他收入</t>
  </si>
  <si>
    <t>天津市东丽区新立街办事处机关2019年部门收入总体情况表</t>
  </si>
  <si>
    <t xml:space="preserve">  工会经费</t>
  </si>
  <si>
    <t>二、事业收入</t>
  </si>
  <si>
    <t>附件6</t>
  </si>
  <si>
    <t>天津市东丽区新立街办事处机关2019年财政拨款收支总体情况表</t>
  </si>
  <si>
    <t>附件2</t>
  </si>
  <si>
    <t>收  入  总   计</t>
  </si>
  <si>
    <t>公务用车费</t>
  </si>
  <si>
    <t>对附属单位补助支出</t>
  </si>
  <si>
    <t>商品和服务支出</t>
  </si>
  <si>
    <t xml:space="preserve">  取暖费</t>
  </si>
  <si>
    <t>本  年  收  入  合  计</t>
  </si>
  <si>
    <t xml:space="preserve">  公务接待费</t>
  </si>
  <si>
    <t>注：各部门预算草案中未填列资金的收入、支出栏次不显示。</t>
  </si>
  <si>
    <t>十三、商业服务业等支出</t>
  </si>
  <si>
    <t>十六、自然资源海洋气象等支出</t>
  </si>
  <si>
    <t>备注：上述数据为当年一般公共预算拨款安排的“三公”经费。</t>
  </si>
  <si>
    <t xml:space="preserve">    政府性基金结转和结余</t>
  </si>
  <si>
    <t>一、财政拨款（补助）</t>
  </si>
  <si>
    <t>其他结转和结余</t>
  </si>
  <si>
    <t xml:space="preserve">  上下班交通补贴</t>
  </si>
  <si>
    <t>用事业基金弥补收支差额</t>
  </si>
  <si>
    <t>二、政府性基金预算财政拨款</t>
  </si>
  <si>
    <t>十二、资源勘探信息等支出</t>
  </si>
  <si>
    <t>天津市东丽区新立街办事处机关2019年一般公共预算“三公”经费安排情况表</t>
  </si>
  <si>
    <t xml:space="preserve">  住房公积金</t>
  </si>
  <si>
    <t>二十一、结转下年</t>
  </si>
  <si>
    <t>总计</t>
  </si>
  <si>
    <t>支  出  总   计</t>
  </si>
  <si>
    <t>十、农林水支出</t>
  </si>
  <si>
    <t xml:space="preserve">           其他结转和结余</t>
  </si>
  <si>
    <t>上年结转和结余</t>
  </si>
  <si>
    <t xml:space="preserve">  基本工资</t>
  </si>
  <si>
    <t xml:space="preserve">事业收入               </t>
  </si>
  <si>
    <t>十八、粮油物资储备支出</t>
  </si>
  <si>
    <t>附件5</t>
  </si>
  <si>
    <t>十一、交通运输支出</t>
  </si>
  <si>
    <t>小  计</t>
  </si>
  <si>
    <t xml:space="preserve">    一般公共预算结转和结余</t>
  </si>
  <si>
    <t>六、社会保障和就业支出</t>
  </si>
  <si>
    <t>五、经营收入</t>
  </si>
  <si>
    <t>财政拨款</t>
  </si>
  <si>
    <t xml:space="preserve">  政府办公厅（室）及相关机构事务</t>
  </si>
  <si>
    <t>经营收入</t>
  </si>
  <si>
    <t>一、一般公共预算财政拨款</t>
  </si>
  <si>
    <t xml:space="preserve">  差旅费</t>
  </si>
  <si>
    <t>其中：专项预算管理部门安排拨款</t>
  </si>
  <si>
    <t>注：本表按支出功能分类填列，明细到类、款、项三级科目</t>
  </si>
  <si>
    <t xml:space="preserve">  其他交通费用</t>
  </si>
  <si>
    <t>公务用车运行维护费</t>
  </si>
  <si>
    <t xml:space="preserve">  奖金</t>
  </si>
  <si>
    <t>其他支出</t>
  </si>
  <si>
    <t>其他支出</t>
  </si>
  <si>
    <t xml:space="preserve">  其他党委办公厅（室）及相关机构事务</t>
  </si>
  <si>
    <t xml:space="preserve">   其他支出</t>
  </si>
  <si>
    <t xml:space="preserve"> 党委办公厅（室）及相关机构事务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</si>
</sst>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"/>
    <numFmt numFmtId="181" formatCode="#,##0.0000"/>
    <numFmt numFmtId="182" formatCode="#,##0.0_ "/>
    <numFmt numFmtId="183" formatCode="00"/>
    <numFmt numFmtId="184" formatCode="* #,##0.00;* \-#,##0.00;* &quot;&quot;??;@"/>
    <numFmt numFmtId="185" formatCode=";;"/>
    <numFmt numFmtId="186" formatCode="0.00_ "/>
    <numFmt numFmtId="187" formatCode="#,##0.00_ "/>
    <numFmt numFmtId="188" formatCode="0.00_);[Red]\(0.00\)"/>
  </numFmts>
  <fonts count="11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sz val="24"/>
      <name val="黑体"/>
      <family val="3"/>
    </font>
    <font>
      <b/>
      <sz val="9"/>
      <name val="宋体"/>
      <family val="0"/>
    </font>
    <font>
      <b/>
      <sz val="10"/>
      <name val="宋体"/>
      <family val="0"/>
    </font>
    <font>
      <b/>
      <sz val="20"/>
      <name val="黑体"/>
      <family val="3"/>
    </font>
    <font>
      <sz val="12"/>
      <name val="宋体"/>
      <family val="0"/>
    </font>
    <font>
      <sz val="16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 vertical="top"/>
      <protection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7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top"/>
    </xf>
    <xf numFmtId="0" fontId="8" fillId="0" borderId="0" xfId="0" applyFont="1" applyFill="1" applyAlignment="1">
      <alignment vertical="top"/>
    </xf>
    <xf numFmtId="0" fontId="7" fillId="0" borderId="0" xfId="0" applyFont="1" applyFill="1" applyAlignment="1">
      <alignment horizontal="right"/>
    </xf>
    <xf numFmtId="0" fontId="0" fillId="0" borderId="0" xfId="0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 vertical="top"/>
    </xf>
    <xf numFmtId="0" fontId="4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Continuous" vertical="top"/>
    </xf>
    <xf numFmtId="0" fontId="4" fillId="0" borderId="0" xfId="0" applyNumberFormat="1" applyFont="1" applyFill="1" applyAlignment="1" applyProtection="1">
      <alignment horizontal="centerContinuous" vertical="top"/>
      <protection/>
    </xf>
    <xf numFmtId="184" fontId="4" fillId="0" borderId="0" xfId="0" applyNumberFormat="1" applyFont="1" applyFill="1" applyAlignment="1">
      <alignment horizontal="centerContinuous" vertical="top"/>
    </xf>
    <xf numFmtId="0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15" applyFont="1" applyAlignment="1">
      <alignment vertical="center"/>
      <protection/>
    </xf>
    <xf numFmtId="0" fontId="4" fillId="0" borderId="0" xfId="15" applyFont="1" applyAlignment="1">
      <alignment horizontal="center" vertical="center"/>
      <protection/>
    </xf>
    <xf numFmtId="0" fontId="4" fillId="0" borderId="0" xfId="15" applyFont="1" applyAlignment="1">
      <alignment horizontal="right"/>
      <protection/>
    </xf>
    <xf numFmtId="0" fontId="9" fillId="0" borderId="0" xfId="15" applyNumberFormat="1" applyFont="1" applyFill="1" applyAlignment="1" applyProtection="1">
      <alignment horizontal="centerContinuous" vertical="center"/>
      <protection/>
    </xf>
    <xf numFmtId="0" fontId="10" fillId="0" borderId="0" xfId="0" applyFont="1" applyFill="1" applyAlignment="1">
      <alignment horizontal="centerContinuous" vertical="top"/>
    </xf>
    <xf numFmtId="0" fontId="10" fillId="0" borderId="0" xfId="0" applyNumberFormat="1" applyFont="1" applyFill="1" applyAlignment="1" applyProtection="1">
      <alignment horizontal="centerContinuous" vertical="top"/>
      <protection/>
    </xf>
    <xf numFmtId="0" fontId="10" fillId="0" borderId="0" xfId="15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7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NumberFormat="1" applyFont="1" applyFill="1" applyAlignment="1" applyProtection="1">
      <alignment horizontal="left" vertical="top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Font="1" applyFill="1" applyAlignment="1">
      <alignment horizontal="left" vertical="center"/>
    </xf>
    <xf numFmtId="0" fontId="4" fillId="0" borderId="0" xfId="15" applyFont="1" applyFill="1" applyAlignment="1">
      <alignment horizontal="center" vertical="center"/>
      <protection/>
    </xf>
    <xf numFmtId="0" fontId="4" fillId="0" borderId="0" xfId="0" applyNumberFormat="1" applyFont="1" applyFill="1" applyAlignment="1">
      <alignment horizontal="left" vertical="center"/>
    </xf>
    <xf numFmtId="0" fontId="4" fillId="0" borderId="1" xfId="0" applyNumberFormat="1" applyFont="1" applyFill="1" applyBorder="1" applyAlignment="1" applyProtection="1">
      <alignment horizontal="centerContinuous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vertical="center"/>
      <protection/>
    </xf>
    <xf numFmtId="180" fontId="4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NumberFormat="1" applyFont="1" applyFill="1" applyBorder="1" applyAlignment="1" applyProtection="1">
      <alignment horizontal="left" vertical="center"/>
      <protection/>
    </xf>
    <xf numFmtId="180" fontId="4" fillId="0" borderId="1" xfId="0" applyNumberFormat="1" applyFont="1" applyFill="1" applyBorder="1" applyAlignment="1" applyProtection="1">
      <alignment horizontal="right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>
      <alignment horizontal="centerContinuous" vertical="center"/>
    </xf>
    <xf numFmtId="0" fontId="4" fillId="0" borderId="1" xfId="15" applyFont="1" applyFill="1" applyBorder="1" applyAlignment="1">
      <alignment horizontal="center" vertical="center"/>
      <protection/>
    </xf>
    <xf numFmtId="0" fontId="4" fillId="0" borderId="1" xfId="15" applyFont="1" applyBorder="1" applyAlignment="1">
      <alignment horizontal="center" vertical="center" wrapText="1"/>
      <protection/>
    </xf>
    <xf numFmtId="0" fontId="4" fillId="0" borderId="1" xfId="15" applyFont="1" applyFill="1" applyBorder="1" applyAlignment="1">
      <alignment horizontal="center" vertical="center" wrapText="1"/>
      <protection/>
    </xf>
    <xf numFmtId="4" fontId="4" fillId="0" borderId="1" xfId="0" applyNumberFormat="1" applyFont="1" applyFill="1" applyBorder="1" applyAlignment="1" applyProtection="1">
      <alignment horizontal="right" vertical="center"/>
      <protection/>
    </xf>
    <xf numFmtId="4" fontId="4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Alignment="1">
      <alignment horizontal="centerContinuous" vertical="top"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185" fontId="0" fillId="0" borderId="1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Alignment="1" applyProtection="1">
      <alignment horizontal="centerContinuous" vertical="top"/>
      <protection/>
    </xf>
    <xf numFmtId="4" fontId="0" fillId="0" borderId="1" xfId="0" applyNumberFormat="1" applyFill="1" applyBorder="1" applyAlignment="1">
      <alignment horizontal="right" vertical="center"/>
    </xf>
    <xf numFmtId="0" fontId="10" fillId="0" borderId="0" xfId="15" applyNumberFormat="1" applyFont="1" applyFill="1" applyAlignment="1" applyProtection="1">
      <alignment horizontal="centerContinuous" vertical="center"/>
      <protection/>
    </xf>
    <xf numFmtId="0" fontId="0" fillId="0" borderId="1" xfId="0" applyFill="1" applyBorder="1" applyAlignment="1">
      <alignment/>
    </xf>
    <xf numFmtId="186" fontId="0" fillId="0" borderId="1" xfId="0" applyNumberFormat="1" applyFill="1" applyBorder="1" applyAlignment="1">
      <alignment/>
    </xf>
    <xf numFmtId="185" fontId="0" fillId="0" borderId="1" xfId="0" applyNumberFormat="1" applyFill="1" applyBorder="1" applyAlignment="1" applyProtection="1">
      <alignment horizontal="left" vertical="center"/>
      <protection/>
    </xf>
    <xf numFmtId="188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182" fontId="4" fillId="0" borderId="1" xfId="0" applyNumberFormat="1" applyFont="1" applyFill="1" applyBorder="1" applyAlignment="1" applyProtection="1">
      <alignment horizontal="center" vertical="center" wrapText="1"/>
      <protection/>
    </xf>
    <xf numFmtId="18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15" applyFont="1" applyFill="1" applyBorder="1" applyAlignment="1">
      <alignment horizontal="center" vertical="center"/>
      <protection/>
    </xf>
    <xf numFmtId="0" fontId="4" fillId="0" borderId="1" xfId="15" applyFont="1" applyBorder="1" applyAlignment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showZeros="0" workbookViewId="0" topLeftCell="A1">
      <selection activeCell="D7" sqref="D7"/>
    </sheetView>
  </sheetViews>
  <sheetFormatPr defaultColWidth="9.16015625" defaultRowHeight="11.25"/>
  <cols>
    <col min="1" max="1" width="40.33203125" style="0" customWidth="1"/>
    <col min="2" max="2" width="29.66015625" style="0" customWidth="1"/>
    <col min="3" max="3" width="35.66015625" style="0" customWidth="1"/>
    <col min="4" max="4" width="34.83203125" style="0" customWidth="1"/>
  </cols>
  <sheetData>
    <row r="1" spans="1:4" s="7" customFormat="1" ht="15.75" customHeight="1">
      <c r="A1" s="33" t="s">
        <v>82</v>
      </c>
      <c r="B1" s="1"/>
      <c r="C1" s="1"/>
      <c r="D1" s="1"/>
    </row>
    <row r="2" spans="1:4" s="8" customFormat="1" ht="15.75" customHeight="1">
      <c r="A2" s="54" t="s">
        <v>39</v>
      </c>
      <c r="B2" s="26"/>
      <c r="C2" s="2"/>
      <c r="D2" s="2"/>
    </row>
    <row r="3" spans="1:4" s="9" customFormat="1" ht="15.75" customHeight="1">
      <c r="A3" s="34"/>
      <c r="B3" s="3"/>
      <c r="C3" s="3"/>
      <c r="D3" s="3" t="s">
        <v>63</v>
      </c>
    </row>
    <row r="4" spans="1:4" s="5" customFormat="1" ht="21" customHeight="1">
      <c r="A4" s="38" t="s">
        <v>5</v>
      </c>
      <c r="B4" s="38"/>
      <c r="C4" s="38" t="s">
        <v>42</v>
      </c>
      <c r="D4" s="38"/>
    </row>
    <row r="5" spans="1:6" s="5" customFormat="1" ht="21" customHeight="1">
      <c r="A5" s="39" t="s">
        <v>22</v>
      </c>
      <c r="B5" s="39" t="s">
        <v>56</v>
      </c>
      <c r="C5" s="39" t="s">
        <v>22</v>
      </c>
      <c r="D5" s="39" t="s">
        <v>56</v>
      </c>
      <c r="E5" s="31"/>
      <c r="F5" s="31"/>
    </row>
    <row r="6" spans="1:6" s="5" customFormat="1" ht="21" customHeight="1">
      <c r="A6" s="40" t="s">
        <v>95</v>
      </c>
      <c r="B6" s="53">
        <f>1730.7654+3281</f>
        <v>5011.7654</v>
      </c>
      <c r="C6" s="41" t="s">
        <v>20</v>
      </c>
      <c r="D6" s="53">
        <f>1730.7654+460+240+1154</f>
        <v>3584.7654</v>
      </c>
      <c r="E6" s="31"/>
      <c r="F6" s="31"/>
    </row>
    <row r="7" spans="1:4" s="5" customFormat="1" ht="21" customHeight="1">
      <c r="A7" s="42" t="s">
        <v>79</v>
      </c>
      <c r="B7" s="53">
        <v>0</v>
      </c>
      <c r="C7" s="41" t="s">
        <v>53</v>
      </c>
      <c r="D7" s="53">
        <v>0</v>
      </c>
    </row>
    <row r="8" spans="1:4" s="5" customFormat="1" ht="21" customHeight="1">
      <c r="A8" s="42" t="s">
        <v>41</v>
      </c>
      <c r="B8" s="53">
        <v>0</v>
      </c>
      <c r="C8" s="41" t="s">
        <v>55</v>
      </c>
      <c r="D8" s="53">
        <v>0</v>
      </c>
    </row>
    <row r="9" spans="1:4" s="5" customFormat="1" ht="21" customHeight="1">
      <c r="A9" s="43" t="s">
        <v>62</v>
      </c>
      <c r="B9" s="53">
        <v>0</v>
      </c>
      <c r="C9" s="41" t="s">
        <v>46</v>
      </c>
      <c r="D9" s="53">
        <v>0</v>
      </c>
    </row>
    <row r="10" spans="1:4" s="5" customFormat="1" ht="21" customHeight="1">
      <c r="A10" s="43" t="s">
        <v>117</v>
      </c>
      <c r="B10" s="53">
        <v>0</v>
      </c>
      <c r="C10" s="41" t="s">
        <v>0</v>
      </c>
      <c r="D10" s="53">
        <v>0</v>
      </c>
    </row>
    <row r="11" spans="1:4" s="5" customFormat="1" ht="21" customHeight="1">
      <c r="A11" s="43" t="s">
        <v>48</v>
      </c>
      <c r="B11" s="53">
        <v>0</v>
      </c>
      <c r="C11" s="44" t="s">
        <v>116</v>
      </c>
      <c r="D11" s="53">
        <v>0</v>
      </c>
    </row>
    <row r="12" spans="1:4" s="5" customFormat="1" ht="21" customHeight="1">
      <c r="A12" s="43"/>
      <c r="B12" s="51"/>
      <c r="C12" s="41" t="s">
        <v>18</v>
      </c>
      <c r="D12" s="53">
        <v>0</v>
      </c>
    </row>
    <row r="13" spans="1:4" s="5" customFormat="1" ht="21" customHeight="1">
      <c r="A13" s="40"/>
      <c r="B13" s="52"/>
      <c r="C13" s="41" t="s">
        <v>71</v>
      </c>
      <c r="D13" s="53">
        <v>0</v>
      </c>
    </row>
    <row r="14" spans="1:4" s="5" customFormat="1" ht="21" customHeight="1">
      <c r="A14" s="40"/>
      <c r="B14" s="52"/>
      <c r="C14" s="41" t="s">
        <v>64</v>
      </c>
      <c r="D14" s="53">
        <v>0</v>
      </c>
    </row>
    <row r="15" spans="1:4" s="5" customFormat="1" ht="21" customHeight="1">
      <c r="A15" s="40"/>
      <c r="B15" s="52"/>
      <c r="C15" s="41" t="s">
        <v>106</v>
      </c>
      <c r="D15" s="53">
        <v>0</v>
      </c>
    </row>
    <row r="16" spans="1:4" s="5" customFormat="1" ht="21" customHeight="1">
      <c r="A16" s="40"/>
      <c r="B16" s="52"/>
      <c r="C16" s="41" t="s">
        <v>113</v>
      </c>
      <c r="D16" s="53">
        <v>0</v>
      </c>
    </row>
    <row r="17" spans="1:4" s="10" customFormat="1" ht="21" customHeight="1">
      <c r="A17" s="40"/>
      <c r="B17" s="51"/>
      <c r="C17" s="41" t="s">
        <v>100</v>
      </c>
      <c r="D17" s="53">
        <v>0</v>
      </c>
    </row>
    <row r="18" spans="1:4" s="10" customFormat="1" ht="21" customHeight="1">
      <c r="A18" s="40"/>
      <c r="B18" s="51"/>
      <c r="C18" s="40" t="s">
        <v>91</v>
      </c>
      <c r="D18" s="53">
        <v>0</v>
      </c>
    </row>
    <row r="19" spans="1:4" s="10" customFormat="1" ht="21" customHeight="1">
      <c r="A19" s="40"/>
      <c r="B19" s="51"/>
      <c r="C19" s="40" t="s">
        <v>34</v>
      </c>
      <c r="D19" s="53">
        <v>0</v>
      </c>
    </row>
    <row r="20" spans="1:4" s="10" customFormat="1" ht="21" customHeight="1">
      <c r="A20" s="40"/>
      <c r="B20" s="51"/>
      <c r="C20" s="40" t="s">
        <v>47</v>
      </c>
      <c r="D20" s="53">
        <v>0</v>
      </c>
    </row>
    <row r="21" spans="1:4" s="10" customFormat="1" ht="21" customHeight="1">
      <c r="A21" s="39"/>
      <c r="B21" s="51"/>
      <c r="C21" s="40" t="s">
        <v>92</v>
      </c>
      <c r="D21" s="53">
        <v>0</v>
      </c>
    </row>
    <row r="22" spans="1:4" s="10" customFormat="1" ht="21" customHeight="1">
      <c r="A22" s="39"/>
      <c r="B22" s="51"/>
      <c r="C22" s="40" t="s">
        <v>75</v>
      </c>
      <c r="D22" s="53">
        <v>0</v>
      </c>
    </row>
    <row r="23" spans="1:5" s="10" customFormat="1" ht="21" customHeight="1">
      <c r="A23" s="39"/>
      <c r="B23" s="51"/>
      <c r="C23" s="40" t="s">
        <v>111</v>
      </c>
      <c r="D23" s="53">
        <v>0</v>
      </c>
      <c r="E23" s="29"/>
    </row>
    <row r="24" spans="1:5" s="10" customFormat="1" ht="18.75" customHeight="1">
      <c r="A24" s="39"/>
      <c r="B24" s="51"/>
      <c r="C24" s="40" t="s">
        <v>36</v>
      </c>
      <c r="D24" s="53">
        <v>0</v>
      </c>
      <c r="E24" s="29"/>
    </row>
    <row r="25" spans="1:5" s="10" customFormat="1" ht="21" customHeight="1">
      <c r="A25" s="39"/>
      <c r="B25" s="51"/>
      <c r="C25" s="40" t="s">
        <v>31</v>
      </c>
      <c r="D25" s="53">
        <f>108+1319</f>
        <v>1427</v>
      </c>
      <c r="E25" s="29"/>
    </row>
    <row r="26" spans="1:5" s="11" customFormat="1" ht="21" customHeight="1">
      <c r="A26" s="39" t="s">
        <v>88</v>
      </c>
      <c r="B26" s="51">
        <f>B6+B8+B9+B10+B11+B7</f>
        <v>5011.7654</v>
      </c>
      <c r="C26" s="39" t="s">
        <v>50</v>
      </c>
      <c r="D26" s="51">
        <f>SUM(D6:D25)</f>
        <v>5011.7654</v>
      </c>
      <c r="E26" s="30"/>
    </row>
    <row r="27" spans="1:4" s="11" customFormat="1" ht="21" customHeight="1">
      <c r="A27" s="40" t="s">
        <v>40</v>
      </c>
      <c r="B27" s="53">
        <v>0</v>
      </c>
      <c r="C27" s="41" t="s">
        <v>103</v>
      </c>
      <c r="D27" s="51">
        <f>B31-D26</f>
        <v>0</v>
      </c>
    </row>
    <row r="28" spans="1:4" s="10" customFormat="1" ht="21" customHeight="1">
      <c r="A28" s="43" t="s">
        <v>4</v>
      </c>
      <c r="B28" s="51">
        <f>B29+B30</f>
        <v>0</v>
      </c>
      <c r="C28" s="45"/>
      <c r="D28" s="51"/>
    </row>
    <row r="29" spans="1:4" s="10" customFormat="1" ht="21" customHeight="1">
      <c r="A29" s="43" t="s">
        <v>3</v>
      </c>
      <c r="B29" s="53">
        <v>0</v>
      </c>
      <c r="C29" s="45"/>
      <c r="D29" s="51"/>
    </row>
    <row r="30" spans="1:4" s="10" customFormat="1" ht="21" customHeight="1">
      <c r="A30" s="43" t="s">
        <v>107</v>
      </c>
      <c r="B30" s="53">
        <v>0</v>
      </c>
      <c r="C30" s="40"/>
      <c r="D30" s="51"/>
    </row>
    <row r="31" spans="1:4" s="10" customFormat="1" ht="21" customHeight="1">
      <c r="A31" s="39" t="s">
        <v>83</v>
      </c>
      <c r="B31" s="51">
        <f>B26+B27+B28</f>
        <v>5011.7654</v>
      </c>
      <c r="C31" s="39" t="s">
        <v>105</v>
      </c>
      <c r="D31" s="51">
        <f>B31</f>
        <v>5011.7654</v>
      </c>
    </row>
    <row r="32" spans="1:4" s="10" customFormat="1" ht="27.75" customHeight="1">
      <c r="A32" s="4" t="s">
        <v>90</v>
      </c>
      <c r="B32" s="4"/>
      <c r="C32" s="4"/>
      <c r="D32" s="4"/>
    </row>
    <row r="33" spans="1:4" s="10" customFormat="1" ht="27.75" customHeight="1">
      <c r="A33" s="6"/>
      <c r="B33" s="6"/>
      <c r="C33" s="6"/>
      <c r="D33" s="6"/>
    </row>
  </sheetData>
  <printOptions/>
  <pageMargins left="0.5905511811023622" right="0.5905511811023622" top="1.574803149606299" bottom="0.7874015748031495" header="0.4999999924907534" footer="0.4999999924907534"/>
  <pageSetup fitToHeight="100" fitToWidth="1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showGridLines="0" showZeros="0" workbookViewId="0" topLeftCell="A1">
      <selection activeCell="A8" sqref="A8"/>
    </sheetView>
  </sheetViews>
  <sheetFormatPr defaultColWidth="33.83203125" defaultRowHeight="12.75" customHeight="1"/>
  <cols>
    <col min="1" max="1" width="25.33203125" style="0" customWidth="1"/>
    <col min="2" max="12" width="14.83203125" style="0" customWidth="1"/>
  </cols>
  <sheetData>
    <row r="1" spans="1:12" ht="24" customHeight="1">
      <c r="A1" s="33" t="s">
        <v>44</v>
      </c>
      <c r="B1" s="1"/>
      <c r="C1" s="1"/>
      <c r="D1" s="1"/>
      <c r="E1" s="7"/>
      <c r="F1" s="7"/>
      <c r="G1" s="7"/>
      <c r="H1" s="7"/>
      <c r="I1" s="7"/>
      <c r="J1" s="7"/>
      <c r="K1" s="7"/>
      <c r="L1" s="7"/>
    </row>
    <row r="2" spans="1:12" ht="25.5" customHeight="1">
      <c r="A2" s="54" t="s">
        <v>77</v>
      </c>
      <c r="B2" s="26"/>
      <c r="C2" s="2"/>
      <c r="D2" s="2"/>
      <c r="E2" s="16"/>
      <c r="F2" s="16"/>
      <c r="G2" s="16"/>
      <c r="H2" s="16"/>
      <c r="I2" s="16"/>
      <c r="J2" s="16"/>
      <c r="K2" s="16"/>
      <c r="L2" s="16"/>
    </row>
    <row r="3" spans="1:12" ht="24" customHeight="1">
      <c r="A3" s="34"/>
      <c r="B3" s="3"/>
      <c r="C3" s="3"/>
      <c r="E3" s="9"/>
      <c r="F3" s="9"/>
      <c r="G3" s="9"/>
      <c r="H3" s="9"/>
      <c r="I3" s="9"/>
      <c r="J3" s="9"/>
      <c r="K3" s="9"/>
      <c r="L3" s="3" t="s">
        <v>63</v>
      </c>
    </row>
    <row r="4" spans="1:12" ht="24" customHeight="1">
      <c r="A4" s="65" t="s">
        <v>104</v>
      </c>
      <c r="B4" s="65" t="s">
        <v>108</v>
      </c>
      <c r="C4" s="65"/>
      <c r="D4" s="65"/>
      <c r="E4" s="65" t="s">
        <v>118</v>
      </c>
      <c r="F4" s="65"/>
      <c r="G4" s="65" t="s">
        <v>110</v>
      </c>
      <c r="H4" s="65" t="s">
        <v>14</v>
      </c>
      <c r="I4" s="65" t="s">
        <v>29</v>
      </c>
      <c r="J4" s="65" t="s">
        <v>120</v>
      </c>
      <c r="K4" s="65" t="s">
        <v>76</v>
      </c>
      <c r="L4" s="65" t="s">
        <v>98</v>
      </c>
    </row>
    <row r="5" spans="1:12" ht="24" customHeight="1">
      <c r="A5" s="65"/>
      <c r="B5" s="65" t="s">
        <v>27</v>
      </c>
      <c r="C5" s="65" t="s">
        <v>25</v>
      </c>
      <c r="D5" s="66" t="s">
        <v>96</v>
      </c>
      <c r="E5" s="65" t="s">
        <v>27</v>
      </c>
      <c r="F5" s="65" t="s">
        <v>123</v>
      </c>
      <c r="G5" s="65"/>
      <c r="H5" s="65"/>
      <c r="I5" s="65"/>
      <c r="J5" s="65"/>
      <c r="K5" s="65"/>
      <c r="L5" s="65"/>
    </row>
    <row r="6" spans="1:12" ht="24" customHeight="1">
      <c r="A6" s="65"/>
      <c r="B6" s="65"/>
      <c r="C6" s="65"/>
      <c r="D6" s="66"/>
      <c r="E6" s="65"/>
      <c r="F6" s="65"/>
      <c r="G6" s="65"/>
      <c r="H6" s="65"/>
      <c r="I6" s="65"/>
      <c r="J6" s="65"/>
      <c r="K6" s="65"/>
      <c r="L6" s="65"/>
    </row>
    <row r="7" spans="1:13" ht="24" customHeight="1">
      <c r="A7" s="55">
        <f>1730.7654+3281</f>
        <v>5011.7654</v>
      </c>
      <c r="B7" s="55">
        <v>0</v>
      </c>
      <c r="C7" s="55">
        <v>0</v>
      </c>
      <c r="D7" s="55">
        <v>0</v>
      </c>
      <c r="E7" s="55">
        <f>1730.7654+3281</f>
        <v>5011.7654</v>
      </c>
      <c r="F7" s="55">
        <v>0</v>
      </c>
      <c r="G7" s="55">
        <v>0</v>
      </c>
      <c r="H7" s="55">
        <v>0</v>
      </c>
      <c r="I7" s="55">
        <v>0</v>
      </c>
      <c r="J7" s="55">
        <v>0</v>
      </c>
      <c r="K7" s="55">
        <v>0</v>
      </c>
      <c r="L7" s="55">
        <v>0</v>
      </c>
      <c r="M7" s="12"/>
    </row>
    <row r="8" spans="1:12" ht="24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3:12" ht="24" customHeight="1">
      <c r="C9" s="12"/>
      <c r="D9" s="12"/>
      <c r="F9" s="12"/>
      <c r="G9" s="12"/>
      <c r="H9" s="12"/>
      <c r="I9" s="12"/>
      <c r="J9" s="12"/>
      <c r="K9" s="12"/>
      <c r="L9" s="12"/>
    </row>
    <row r="10" spans="3:12" ht="24" customHeight="1">
      <c r="C10" s="12"/>
      <c r="D10" s="12"/>
      <c r="F10" s="12"/>
      <c r="J10" s="12"/>
      <c r="K10" s="12"/>
      <c r="L10" s="12"/>
    </row>
    <row r="11" spans="4:11" ht="24" customHeight="1">
      <c r="D11" s="12"/>
      <c r="G11" s="12"/>
      <c r="H11" s="12"/>
      <c r="I11" s="12"/>
      <c r="J11" s="12"/>
      <c r="K11" s="12"/>
    </row>
    <row r="12" ht="24" customHeight="1">
      <c r="J12" s="12"/>
    </row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7.75" customHeight="1"/>
    <row r="23" ht="27.75" customHeight="1"/>
    <row r="24" ht="27.75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7.75" customHeight="1"/>
    <row r="32" ht="27.75" customHeight="1"/>
  </sheetData>
  <mergeCells count="14">
    <mergeCell ref="A4:A6"/>
    <mergeCell ref="B4:D4"/>
    <mergeCell ref="E4:F4"/>
    <mergeCell ref="G4:G6"/>
    <mergeCell ref="F5:F6"/>
    <mergeCell ref="B5:B6"/>
    <mergeCell ref="C5:C6"/>
    <mergeCell ref="D5:D6"/>
    <mergeCell ref="E5:E6"/>
    <mergeCell ref="L4:L6"/>
    <mergeCell ref="H4:H6"/>
    <mergeCell ref="I4:I6"/>
    <mergeCell ref="J4:J6"/>
    <mergeCell ref="K4:K6"/>
  </mergeCells>
  <printOptions/>
  <pageMargins left="1.1811023622047243" right="0.7874015748031495" top="1.574803149606299" bottom="0.7874015748031495" header="0.4999999924907534" footer="0.4999999924907534"/>
  <pageSetup fitToHeight="100" fitToWidth="1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C16" sqref="C16"/>
    </sheetView>
  </sheetViews>
  <sheetFormatPr defaultColWidth="9.16015625" defaultRowHeight="12.75" customHeight="1"/>
  <cols>
    <col min="1" max="1" width="31.83203125" style="0" customWidth="1"/>
    <col min="2" max="7" width="24.5" style="0" customWidth="1"/>
    <col min="8" max="8" width="17.66015625" style="0" customWidth="1"/>
  </cols>
  <sheetData>
    <row r="1" spans="1:7" ht="12.75" customHeight="1">
      <c r="A1" s="32" t="s">
        <v>17</v>
      </c>
      <c r="B1" s="14"/>
      <c r="C1" s="14"/>
      <c r="D1" s="14"/>
      <c r="E1" s="14"/>
      <c r="F1" s="14"/>
      <c r="G1" s="13"/>
    </row>
    <row r="2" spans="1:7" ht="29.25" customHeight="1">
      <c r="A2" s="57" t="s">
        <v>60</v>
      </c>
      <c r="B2" s="27"/>
      <c r="C2" s="17"/>
      <c r="D2" s="17"/>
      <c r="E2" s="17"/>
      <c r="F2" s="17"/>
      <c r="G2" s="18"/>
    </row>
    <row r="3" spans="1:8" ht="12.75" customHeight="1">
      <c r="A3" s="37"/>
      <c r="B3" s="19"/>
      <c r="C3" s="19"/>
      <c r="D3" s="19"/>
      <c r="E3" s="19"/>
      <c r="F3" s="19"/>
      <c r="H3" s="19" t="s">
        <v>63</v>
      </c>
    </row>
    <row r="4" spans="1:8" ht="12.75" customHeight="1">
      <c r="A4" s="68" t="s">
        <v>57</v>
      </c>
      <c r="B4" s="67" t="s">
        <v>104</v>
      </c>
      <c r="C4" s="68" t="s">
        <v>10</v>
      </c>
      <c r="D4" s="67" t="s">
        <v>73</v>
      </c>
      <c r="E4" s="67" t="s">
        <v>59</v>
      </c>
      <c r="F4" s="67" t="s">
        <v>19</v>
      </c>
      <c r="G4" s="67" t="s">
        <v>85</v>
      </c>
      <c r="H4" s="67" t="s">
        <v>6</v>
      </c>
    </row>
    <row r="5" spans="1:8" ht="12.75" customHeight="1">
      <c r="A5" s="68"/>
      <c r="B5" s="67"/>
      <c r="C5" s="68"/>
      <c r="D5" s="67"/>
      <c r="E5" s="67"/>
      <c r="F5" s="67"/>
      <c r="G5" s="67"/>
      <c r="H5" s="67"/>
    </row>
    <row r="6" spans="1:8" ht="12.75" customHeight="1">
      <c r="A6" s="68"/>
      <c r="B6" s="67"/>
      <c r="C6" s="68"/>
      <c r="D6" s="67"/>
      <c r="E6" s="67"/>
      <c r="F6" s="67"/>
      <c r="G6" s="67"/>
      <c r="H6" s="67"/>
    </row>
    <row r="7" spans="1:8" ht="21" customHeight="1">
      <c r="A7" s="56" t="s">
        <v>27</v>
      </c>
      <c r="B7" s="58">
        <f>SUM(C7:G7)</f>
        <v>5011.7654</v>
      </c>
      <c r="C7" s="55">
        <v>1730.7654</v>
      </c>
      <c r="D7" s="55">
        <f>SUM(D8:D9)</f>
        <v>3281</v>
      </c>
      <c r="E7" s="55">
        <v>0</v>
      </c>
      <c r="F7" s="55">
        <v>0</v>
      </c>
      <c r="G7" s="55">
        <v>0</v>
      </c>
      <c r="H7" s="55">
        <v>0</v>
      </c>
    </row>
    <row r="8" spans="1:8" ht="17.25" customHeight="1">
      <c r="A8" s="56" t="s">
        <v>23</v>
      </c>
      <c r="B8" s="58">
        <f>SUM(C8:G8)</f>
        <v>3584.7654</v>
      </c>
      <c r="C8" s="55">
        <v>1730.7654</v>
      </c>
      <c r="D8" s="55">
        <f>460+240+1154</f>
        <v>1854</v>
      </c>
      <c r="E8" s="55">
        <v>0</v>
      </c>
      <c r="F8" s="55">
        <v>0</v>
      </c>
      <c r="G8" s="55">
        <v>0</v>
      </c>
      <c r="H8" s="55">
        <v>0</v>
      </c>
    </row>
    <row r="9" spans="1:8" ht="17.25" customHeight="1">
      <c r="A9" s="60" t="s">
        <v>129</v>
      </c>
      <c r="B9" s="61">
        <v>1427</v>
      </c>
      <c r="C9" s="60"/>
      <c r="D9" s="61">
        <f>108+1319</f>
        <v>1427</v>
      </c>
      <c r="E9" s="60"/>
      <c r="F9" s="60"/>
      <c r="G9" s="60"/>
      <c r="H9" s="60"/>
    </row>
    <row r="10" spans="1:8" ht="12.75" customHeight="1">
      <c r="A10" s="12"/>
      <c r="B10" s="12"/>
      <c r="C10" s="12"/>
      <c r="D10" s="12"/>
      <c r="E10" s="12"/>
      <c r="F10" s="12"/>
      <c r="G10" s="12"/>
      <c r="H10" s="12"/>
    </row>
    <row r="11" spans="2:8" ht="12.75" customHeight="1">
      <c r="B11" s="12"/>
      <c r="C11" s="12"/>
      <c r="G11" s="12"/>
      <c r="H11" s="12"/>
    </row>
    <row r="12" spans="2:8" ht="12.75" customHeight="1">
      <c r="B12" s="12"/>
      <c r="C12" s="12"/>
      <c r="G12" s="12"/>
      <c r="H12" s="12"/>
    </row>
    <row r="13" spans="2:8" ht="12.75" customHeight="1">
      <c r="B13" s="12"/>
      <c r="C13" s="12"/>
      <c r="G13" s="12"/>
      <c r="H13" s="12"/>
    </row>
    <row r="14" spans="2:8" ht="12.75" customHeight="1">
      <c r="B14" s="12"/>
      <c r="G14" s="12"/>
      <c r="H14" s="12"/>
    </row>
    <row r="15" spans="2:8" ht="12.75" customHeight="1">
      <c r="B15" s="12"/>
      <c r="H15" s="12"/>
    </row>
    <row r="16" spans="3:8" ht="12.75" customHeight="1">
      <c r="C16" s="12"/>
      <c r="H16" s="12"/>
    </row>
    <row r="17" spans="7:8" ht="12.75" customHeight="1">
      <c r="G17" s="12"/>
      <c r="H17" s="12"/>
    </row>
    <row r="18" ht="12.75" customHeight="1">
      <c r="G18" s="12"/>
    </row>
    <row r="19" ht="12.75" customHeight="1">
      <c r="G19" s="12"/>
    </row>
    <row r="20" ht="12.75" customHeight="1">
      <c r="G20" s="12"/>
    </row>
  </sheetData>
  <mergeCells count="8">
    <mergeCell ref="A4:A6"/>
    <mergeCell ref="B4:B6"/>
    <mergeCell ref="C4:C6"/>
    <mergeCell ref="D4:D6"/>
    <mergeCell ref="H4:H6"/>
    <mergeCell ref="E4:E6"/>
    <mergeCell ref="F4:F6"/>
    <mergeCell ref="G4:G6"/>
  </mergeCells>
  <printOptions/>
  <pageMargins left="0.74999998873613" right="0.74999998873613" top="0.9999999849815068" bottom="0.9999999849815068" header="0.4999999924907534" footer="0.4999999924907534"/>
  <pageSetup fitToHeight="100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showZeros="0" workbookViewId="0" topLeftCell="A5">
      <selection activeCell="C32" sqref="C32:C36"/>
    </sheetView>
  </sheetViews>
  <sheetFormatPr defaultColWidth="9.16015625" defaultRowHeight="12.75" customHeight="1"/>
  <cols>
    <col min="1" max="1" width="40.33203125" style="0" customWidth="1"/>
    <col min="2" max="2" width="29.66015625" style="0" customWidth="1"/>
    <col min="3" max="3" width="35.66015625" style="0" customWidth="1"/>
    <col min="4" max="4" width="34.83203125" style="0" customWidth="1"/>
  </cols>
  <sheetData>
    <row r="1" spans="1:6" ht="15.75" customHeight="1">
      <c r="A1" s="33" t="s">
        <v>112</v>
      </c>
      <c r="B1" s="1"/>
      <c r="C1" s="1"/>
      <c r="D1" s="1"/>
      <c r="E1" s="7"/>
      <c r="F1" s="7"/>
    </row>
    <row r="2" spans="1:6" ht="15.75" customHeight="1">
      <c r="A2" s="54" t="s">
        <v>81</v>
      </c>
      <c r="B2" s="26"/>
      <c r="C2" s="2"/>
      <c r="D2" s="2"/>
      <c r="E2" s="8"/>
      <c r="F2" s="8"/>
    </row>
    <row r="3" spans="1:6" ht="15.75" customHeight="1">
      <c r="A3" s="34"/>
      <c r="B3" s="3"/>
      <c r="C3" s="3"/>
      <c r="D3" s="3" t="s">
        <v>63</v>
      </c>
      <c r="E3" s="9"/>
      <c r="F3" s="9"/>
    </row>
    <row r="4" spans="1:6" ht="21" customHeight="1">
      <c r="A4" s="38" t="s">
        <v>5</v>
      </c>
      <c r="B4" s="38"/>
      <c r="C4" s="38" t="s">
        <v>42</v>
      </c>
      <c r="D4" s="38"/>
      <c r="E4" s="5"/>
      <c r="F4" s="5"/>
    </row>
    <row r="5" spans="1:6" ht="21" customHeight="1">
      <c r="A5" s="39" t="s">
        <v>22</v>
      </c>
      <c r="B5" s="39" t="s">
        <v>56</v>
      </c>
      <c r="C5" s="39" t="s">
        <v>22</v>
      </c>
      <c r="D5" s="39" t="s">
        <v>56</v>
      </c>
      <c r="E5" s="31"/>
      <c r="F5" s="31"/>
    </row>
    <row r="6" spans="1:6" ht="21" customHeight="1">
      <c r="A6" s="40" t="s">
        <v>121</v>
      </c>
      <c r="B6" s="53">
        <f>1730.7654+3281</f>
        <v>5011.7654</v>
      </c>
      <c r="C6" s="41" t="s">
        <v>20</v>
      </c>
      <c r="D6" s="53">
        <f>1730.7654+460+240+1154</f>
        <v>3584.7654</v>
      </c>
      <c r="E6" s="31"/>
      <c r="F6" s="31"/>
    </row>
    <row r="7" spans="1:6" ht="21" customHeight="1">
      <c r="A7" s="42" t="s">
        <v>99</v>
      </c>
      <c r="B7" s="53">
        <v>0</v>
      </c>
      <c r="C7" s="41" t="s">
        <v>53</v>
      </c>
      <c r="D7" s="53">
        <v>0</v>
      </c>
      <c r="E7" s="5"/>
      <c r="F7" s="5"/>
    </row>
    <row r="8" spans="1:6" ht="21" customHeight="1">
      <c r="A8" s="42" t="s">
        <v>12</v>
      </c>
      <c r="B8" s="51"/>
      <c r="C8" s="41" t="s">
        <v>55</v>
      </c>
      <c r="D8" s="53">
        <v>0</v>
      </c>
      <c r="E8" s="5"/>
      <c r="F8" s="5"/>
    </row>
    <row r="9" spans="1:6" ht="21" customHeight="1">
      <c r="A9" s="42"/>
      <c r="B9" s="51"/>
      <c r="C9" s="41" t="s">
        <v>46</v>
      </c>
      <c r="D9" s="53">
        <v>0</v>
      </c>
      <c r="E9" s="5"/>
      <c r="F9" s="5"/>
    </row>
    <row r="10" spans="1:6" ht="21" customHeight="1">
      <c r="A10" s="42"/>
      <c r="B10" s="51"/>
      <c r="C10" s="41" t="s">
        <v>0</v>
      </c>
      <c r="D10" s="53">
        <v>0</v>
      </c>
      <c r="E10" s="5"/>
      <c r="F10" s="5"/>
    </row>
    <row r="11" spans="1:6" ht="21" customHeight="1">
      <c r="A11" s="42"/>
      <c r="B11" s="51"/>
      <c r="C11" s="44" t="s">
        <v>116</v>
      </c>
      <c r="D11" s="53">
        <v>0</v>
      </c>
      <c r="E11" s="5"/>
      <c r="F11" s="5"/>
    </row>
    <row r="12" spans="1:6" ht="21" customHeight="1">
      <c r="A12" s="42"/>
      <c r="B12" s="51"/>
      <c r="C12" s="41" t="s">
        <v>18</v>
      </c>
      <c r="D12" s="53">
        <v>0</v>
      </c>
      <c r="E12" s="5"/>
      <c r="F12" s="5"/>
    </row>
    <row r="13" spans="1:6" ht="21" customHeight="1">
      <c r="A13" s="40"/>
      <c r="B13" s="52"/>
      <c r="C13" s="41" t="s">
        <v>71</v>
      </c>
      <c r="D13" s="53">
        <v>0</v>
      </c>
      <c r="E13" s="5"/>
      <c r="F13" s="5"/>
    </row>
    <row r="14" spans="1:6" ht="21" customHeight="1">
      <c r="A14" s="40"/>
      <c r="B14" s="52"/>
      <c r="C14" s="41" t="s">
        <v>64</v>
      </c>
      <c r="D14" s="53">
        <v>0</v>
      </c>
      <c r="E14" s="5"/>
      <c r="F14" s="5"/>
    </row>
    <row r="15" spans="1:6" ht="21" customHeight="1">
      <c r="A15" s="40"/>
      <c r="B15" s="52"/>
      <c r="C15" s="41" t="s">
        <v>106</v>
      </c>
      <c r="D15" s="53">
        <v>0</v>
      </c>
      <c r="E15" s="5"/>
      <c r="F15" s="5"/>
    </row>
    <row r="16" spans="1:6" ht="21" customHeight="1">
      <c r="A16" s="40"/>
      <c r="B16" s="52"/>
      <c r="C16" s="41" t="s">
        <v>113</v>
      </c>
      <c r="D16" s="53">
        <v>0</v>
      </c>
      <c r="E16" s="5"/>
      <c r="F16" s="5"/>
    </row>
    <row r="17" spans="1:6" ht="21" customHeight="1">
      <c r="A17" s="40"/>
      <c r="B17" s="51"/>
      <c r="C17" s="41" t="s">
        <v>100</v>
      </c>
      <c r="D17" s="53">
        <v>0</v>
      </c>
      <c r="E17" s="10"/>
      <c r="F17" s="10"/>
    </row>
    <row r="18" spans="1:6" ht="21" customHeight="1">
      <c r="A18" s="40"/>
      <c r="B18" s="51"/>
      <c r="C18" s="40" t="s">
        <v>91</v>
      </c>
      <c r="D18" s="53">
        <v>0</v>
      </c>
      <c r="E18" s="10"/>
      <c r="F18" s="10"/>
    </row>
    <row r="19" spans="1:6" ht="21" customHeight="1">
      <c r="A19" s="40"/>
      <c r="B19" s="51"/>
      <c r="C19" s="40" t="s">
        <v>34</v>
      </c>
      <c r="D19" s="53">
        <v>0</v>
      </c>
      <c r="E19" s="10"/>
      <c r="F19" s="10"/>
    </row>
    <row r="20" spans="1:6" ht="21" customHeight="1">
      <c r="A20" s="40"/>
      <c r="B20" s="51"/>
      <c r="C20" s="40" t="s">
        <v>47</v>
      </c>
      <c r="D20" s="53">
        <v>0</v>
      </c>
      <c r="E20" s="10"/>
      <c r="F20" s="10"/>
    </row>
    <row r="21" spans="1:6" ht="21" customHeight="1">
      <c r="A21" s="39"/>
      <c r="B21" s="51"/>
      <c r="C21" s="40" t="s">
        <v>92</v>
      </c>
      <c r="D21" s="53">
        <v>0</v>
      </c>
      <c r="E21" s="10"/>
      <c r="F21" s="10"/>
    </row>
    <row r="22" spans="1:6" ht="21" customHeight="1">
      <c r="A22" s="39"/>
      <c r="B22" s="51"/>
      <c r="C22" s="40" t="s">
        <v>75</v>
      </c>
      <c r="D22" s="53">
        <v>0</v>
      </c>
      <c r="E22" s="10"/>
      <c r="F22" s="10"/>
    </row>
    <row r="23" spans="1:6" ht="21" customHeight="1">
      <c r="A23" s="39"/>
      <c r="B23" s="51"/>
      <c r="C23" s="40" t="s">
        <v>111</v>
      </c>
      <c r="D23" s="53">
        <v>0</v>
      </c>
      <c r="E23" s="29"/>
      <c r="F23" s="10"/>
    </row>
    <row r="24" spans="1:6" ht="24.75" customHeight="1">
      <c r="A24" s="39"/>
      <c r="B24" s="51"/>
      <c r="C24" s="40" t="s">
        <v>36</v>
      </c>
      <c r="D24" s="53">
        <v>0</v>
      </c>
      <c r="E24" s="29"/>
      <c r="F24" s="10"/>
    </row>
    <row r="25" spans="1:6" ht="21" customHeight="1">
      <c r="A25" s="39"/>
      <c r="B25" s="51"/>
      <c r="C25" s="40" t="s">
        <v>31</v>
      </c>
      <c r="D25" s="53">
        <f>108+1319</f>
        <v>1427</v>
      </c>
      <c r="E25" s="29"/>
      <c r="F25" s="10"/>
    </row>
    <row r="26" spans="1:6" ht="21" customHeight="1">
      <c r="A26" s="39" t="s">
        <v>88</v>
      </c>
      <c r="B26" s="51">
        <f>B6+B7</f>
        <v>5011.7654</v>
      </c>
      <c r="C26" s="39" t="s">
        <v>50</v>
      </c>
      <c r="D26" s="51">
        <f>SUM(D6:D25)</f>
        <v>5011.7654</v>
      </c>
      <c r="E26" s="30"/>
      <c r="F26" s="11"/>
    </row>
    <row r="27" spans="1:6" ht="21" customHeight="1">
      <c r="A27" s="40" t="s">
        <v>8</v>
      </c>
      <c r="B27" s="51"/>
      <c r="C27" s="41" t="s">
        <v>103</v>
      </c>
      <c r="D27" s="51">
        <f>B31-D26</f>
        <v>0</v>
      </c>
      <c r="E27" s="11"/>
      <c r="F27" s="11"/>
    </row>
    <row r="28" spans="1:6" ht="21" customHeight="1">
      <c r="A28" s="43" t="s">
        <v>115</v>
      </c>
      <c r="B28" s="51">
        <f>B29+B30</f>
        <v>0</v>
      </c>
      <c r="C28" s="45"/>
      <c r="D28" s="51"/>
      <c r="E28" s="10"/>
      <c r="F28" s="10"/>
    </row>
    <row r="29" spans="1:6" ht="21" customHeight="1">
      <c r="A29" s="43" t="s">
        <v>94</v>
      </c>
      <c r="B29" s="51"/>
      <c r="C29" s="45"/>
      <c r="D29" s="51"/>
      <c r="E29" s="10"/>
      <c r="F29" s="10"/>
    </row>
    <row r="30" spans="1:6" ht="21" customHeight="1">
      <c r="A30" s="43" t="s">
        <v>11</v>
      </c>
      <c r="B30" s="51"/>
      <c r="C30" s="40"/>
      <c r="D30" s="51"/>
      <c r="E30" s="10"/>
      <c r="F30" s="10"/>
    </row>
    <row r="31" spans="1:6" ht="21" customHeight="1">
      <c r="A31" s="39" t="s">
        <v>83</v>
      </c>
      <c r="B31" s="51">
        <f>B26</f>
        <v>5011.7654</v>
      </c>
      <c r="C31" s="39" t="s">
        <v>105</v>
      </c>
      <c r="D31" s="51">
        <f>B31</f>
        <v>5011.7654</v>
      </c>
      <c r="E31" s="10"/>
      <c r="F31" s="10"/>
    </row>
    <row r="32" spans="1:6" ht="27.75" customHeight="1">
      <c r="A32" s="4"/>
      <c r="B32" s="4"/>
      <c r="C32" s="4"/>
      <c r="D32" s="4"/>
      <c r="E32" s="10"/>
      <c r="F32" s="10"/>
    </row>
    <row r="33" spans="1:6" ht="27.75" customHeight="1">
      <c r="A33" s="6"/>
      <c r="B33" s="6"/>
      <c r="C33" s="6"/>
      <c r="D33" s="6"/>
      <c r="E33" s="10"/>
      <c r="F33" s="10"/>
    </row>
  </sheetData>
  <printOptions/>
  <pageMargins left="0.5905511811023622" right="0.5905511811023622" top="1.574803149606299" bottom="0.7874015748031495" header="0.4999999924907534" footer="0.4999999924907534"/>
  <pageSetup fitToHeight="100" fitToWidth="1"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showGridLines="0" showZeros="0" workbookViewId="0" topLeftCell="A1">
      <selection activeCell="A47" sqref="A47"/>
    </sheetView>
  </sheetViews>
  <sheetFormatPr defaultColWidth="9.16015625" defaultRowHeight="12.75" customHeight="1"/>
  <cols>
    <col min="1" max="1" width="43.66015625" style="0" customWidth="1"/>
    <col min="2" max="5" width="29" style="0" customWidth="1"/>
  </cols>
  <sheetData>
    <row r="1" spans="1:5" ht="12.75" customHeight="1">
      <c r="A1" s="32" t="s">
        <v>80</v>
      </c>
      <c r="B1" s="15"/>
      <c r="C1" s="15"/>
      <c r="D1" s="15"/>
      <c r="E1" s="15"/>
    </row>
    <row r="2" spans="1:5" ht="24" customHeight="1">
      <c r="A2" s="57" t="s">
        <v>67</v>
      </c>
      <c r="B2" s="27"/>
      <c r="C2" s="17"/>
      <c r="D2" s="17"/>
      <c r="E2" s="17"/>
    </row>
    <row r="3" spans="1:5" ht="12.75" customHeight="1">
      <c r="A3" s="35"/>
      <c r="B3" s="20"/>
      <c r="C3" s="20"/>
      <c r="D3" s="20"/>
      <c r="E3" s="20" t="s">
        <v>63</v>
      </c>
    </row>
    <row r="4" spans="1:5" ht="20.25" customHeight="1">
      <c r="A4" s="69" t="s">
        <v>43</v>
      </c>
      <c r="B4" s="47" t="s">
        <v>56</v>
      </c>
      <c r="C4" s="47"/>
      <c r="D4" s="47"/>
      <c r="E4" s="68" t="s">
        <v>70</v>
      </c>
    </row>
    <row r="5" spans="1:5" ht="20.25" customHeight="1">
      <c r="A5" s="69"/>
      <c r="B5" s="46" t="s">
        <v>27</v>
      </c>
      <c r="C5" s="46" t="s">
        <v>10</v>
      </c>
      <c r="D5" s="46" t="s">
        <v>73</v>
      </c>
      <c r="E5" s="68"/>
    </row>
    <row r="6" spans="1:5" ht="18" customHeight="1">
      <c r="A6" s="56" t="s">
        <v>27</v>
      </c>
      <c r="B6" s="55">
        <f>D6+C6</f>
        <v>5011.7654</v>
      </c>
      <c r="C6" s="55">
        <v>1730.7654</v>
      </c>
      <c r="D6" s="55">
        <f>D10+D9+D12</f>
        <v>3281</v>
      </c>
      <c r="E6" s="55">
        <v>0</v>
      </c>
    </row>
    <row r="7" spans="1:5" ht="18" customHeight="1">
      <c r="A7" s="56" t="s">
        <v>23</v>
      </c>
      <c r="B7" s="55">
        <f>C7+D7</f>
        <v>3584.7654</v>
      </c>
      <c r="C7" s="55">
        <v>1730.7654</v>
      </c>
      <c r="D7" s="55">
        <f>460+D10</f>
        <v>1854</v>
      </c>
      <c r="E7" s="55">
        <v>0</v>
      </c>
    </row>
    <row r="8" spans="1:5" ht="18" customHeight="1">
      <c r="A8" s="56" t="s">
        <v>119</v>
      </c>
      <c r="B8" s="55">
        <f>C8+D8</f>
        <v>2190.7654</v>
      </c>
      <c r="C8" s="55">
        <v>1730.7654</v>
      </c>
      <c r="D8" s="55">
        <v>460</v>
      </c>
      <c r="E8" s="55">
        <v>0</v>
      </c>
    </row>
    <row r="9" spans="1:5" ht="18" customHeight="1">
      <c r="A9" s="56" t="s">
        <v>21</v>
      </c>
      <c r="B9" s="55">
        <f>C9+D9</f>
        <v>2190.7654</v>
      </c>
      <c r="C9" s="55">
        <v>1730.7654</v>
      </c>
      <c r="D9" s="55">
        <v>460</v>
      </c>
      <c r="E9" s="55">
        <v>0</v>
      </c>
    </row>
    <row r="10" spans="1:5" ht="18" customHeight="1">
      <c r="A10" s="62" t="s">
        <v>132</v>
      </c>
      <c r="B10" s="63">
        <v>1394</v>
      </c>
      <c r="C10" s="64"/>
      <c r="D10" s="63">
        <v>1394</v>
      </c>
      <c r="E10" s="63"/>
    </row>
    <row r="11" spans="1:5" ht="18" customHeight="1">
      <c r="A11" s="62" t="s">
        <v>130</v>
      </c>
      <c r="B11" s="63">
        <v>1394</v>
      </c>
      <c r="C11" s="64"/>
      <c r="D11" s="63">
        <v>1394</v>
      </c>
      <c r="E11" s="63"/>
    </row>
    <row r="12" spans="1:5" ht="18" customHeight="1">
      <c r="A12" s="62" t="s">
        <v>128</v>
      </c>
      <c r="B12" s="63">
        <v>1427</v>
      </c>
      <c r="C12" s="64"/>
      <c r="D12" s="63">
        <v>1427</v>
      </c>
      <c r="E12" s="63"/>
    </row>
    <row r="13" spans="1:5" ht="18" customHeight="1">
      <c r="A13" s="62" t="s">
        <v>131</v>
      </c>
      <c r="B13" s="63">
        <v>1427</v>
      </c>
      <c r="C13" s="64"/>
      <c r="D13" s="63">
        <f>108+1319</f>
        <v>1427</v>
      </c>
      <c r="E13" s="63"/>
    </row>
    <row r="14" spans="1:5" ht="12.75" customHeight="1">
      <c r="A14" s="12"/>
      <c r="B14" s="12"/>
      <c r="C14" s="12"/>
      <c r="D14" s="12"/>
      <c r="E14" s="12"/>
    </row>
    <row r="15" spans="1:5" ht="12.75" customHeight="1">
      <c r="A15" s="12" t="s">
        <v>124</v>
      </c>
      <c r="B15" s="12"/>
      <c r="C15" s="12"/>
      <c r="D15" s="12"/>
      <c r="E15" s="12"/>
    </row>
    <row r="16" spans="1:5" ht="12.75" customHeight="1">
      <c r="A16" s="12"/>
      <c r="B16" s="12"/>
      <c r="C16" s="12"/>
      <c r="D16" s="12"/>
      <c r="E16" s="12"/>
    </row>
    <row r="17" spans="1:2" ht="12.75" customHeight="1">
      <c r="A17" s="12"/>
      <c r="B17" s="12"/>
    </row>
    <row r="18" ht="12.75" customHeight="1">
      <c r="B18" s="12"/>
    </row>
    <row r="19" ht="12.75" customHeight="1">
      <c r="B19" s="12"/>
    </row>
  </sheetData>
  <mergeCells count="2">
    <mergeCell ref="A4:A5"/>
    <mergeCell ref="E4:E5"/>
  </mergeCells>
  <printOptions/>
  <pageMargins left="0.74999998873613" right="0.74999998873613" top="0.606299197579932" bottom="0.9999999849815068" header="0.4999999924907534" footer="0.4999999924907534"/>
  <pageSetup fitToHeight="10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showGridLines="0" showZeros="0" workbookViewId="0" topLeftCell="A19">
      <selection activeCell="A1" sqref="A1"/>
    </sheetView>
  </sheetViews>
  <sheetFormatPr defaultColWidth="9.16015625" defaultRowHeight="12.75" customHeight="1"/>
  <cols>
    <col min="1" max="1" width="35.83203125" style="0" customWidth="1"/>
    <col min="2" max="2" width="28.5" style="0" customWidth="1"/>
    <col min="3" max="3" width="24.16015625" style="0" customWidth="1"/>
    <col min="4" max="4" width="23.83203125" style="0" customWidth="1"/>
    <col min="5" max="5" width="25.16015625" style="0" customWidth="1"/>
  </cols>
  <sheetData>
    <row r="1" spans="1:5" ht="12.75" customHeight="1">
      <c r="A1" s="32" t="s">
        <v>45</v>
      </c>
      <c r="B1" s="21"/>
      <c r="C1" s="21"/>
      <c r="D1" s="21"/>
      <c r="E1" s="21"/>
    </row>
    <row r="2" spans="1:5" ht="24" customHeight="1">
      <c r="A2" s="57" t="s">
        <v>66</v>
      </c>
      <c r="B2" s="27"/>
      <c r="C2" s="17"/>
      <c r="D2" s="17"/>
      <c r="E2" s="17"/>
    </row>
    <row r="3" spans="1:5" ht="12.75" customHeight="1">
      <c r="A3" s="35"/>
      <c r="B3" s="20"/>
      <c r="C3" s="20"/>
      <c r="D3" s="20"/>
      <c r="E3" s="20" t="s">
        <v>63</v>
      </c>
    </row>
    <row r="4" spans="1:5" ht="18" customHeight="1">
      <c r="A4" s="69" t="s">
        <v>43</v>
      </c>
      <c r="B4" s="47" t="s">
        <v>56</v>
      </c>
      <c r="C4" s="47"/>
      <c r="D4" s="47"/>
      <c r="E4" s="68" t="s">
        <v>70</v>
      </c>
    </row>
    <row r="5" spans="1:5" ht="16.5" customHeight="1">
      <c r="A5" s="69"/>
      <c r="B5" s="46" t="s">
        <v>27</v>
      </c>
      <c r="C5" s="46" t="s">
        <v>30</v>
      </c>
      <c r="D5" s="46" t="s">
        <v>69</v>
      </c>
      <c r="E5" s="68"/>
    </row>
    <row r="6" spans="1:5" ht="21" customHeight="1">
      <c r="A6" s="56" t="s">
        <v>27</v>
      </c>
      <c r="B6" s="55">
        <v>1730.7654</v>
      </c>
      <c r="C6" s="55">
        <v>1403.5934</v>
      </c>
      <c r="D6" s="55">
        <v>327.172</v>
      </c>
      <c r="E6" s="55">
        <v>0</v>
      </c>
    </row>
    <row r="7" spans="1:5" ht="21" customHeight="1">
      <c r="A7" s="56" t="s">
        <v>68</v>
      </c>
      <c r="B7" s="55">
        <v>1379.5298</v>
      </c>
      <c r="C7" s="55">
        <v>1379.5298</v>
      </c>
      <c r="D7" s="55">
        <v>0</v>
      </c>
      <c r="E7" s="55">
        <v>0</v>
      </c>
    </row>
    <row r="8" spans="1:5" ht="21" customHeight="1">
      <c r="A8" s="56" t="s">
        <v>109</v>
      </c>
      <c r="B8" s="55">
        <v>223.8564</v>
      </c>
      <c r="C8" s="55">
        <v>223.8564</v>
      </c>
      <c r="D8" s="55">
        <v>0</v>
      </c>
      <c r="E8" s="55">
        <v>0</v>
      </c>
    </row>
    <row r="9" spans="1:5" ht="21" customHeight="1">
      <c r="A9" s="56" t="s">
        <v>54</v>
      </c>
      <c r="B9" s="55">
        <v>405.4354</v>
      </c>
      <c r="C9" s="55">
        <v>405.4354</v>
      </c>
      <c r="D9" s="55">
        <v>0</v>
      </c>
      <c r="E9" s="55">
        <v>0</v>
      </c>
    </row>
    <row r="10" spans="1:5" ht="21" customHeight="1">
      <c r="A10" s="56" t="s">
        <v>127</v>
      </c>
      <c r="B10" s="55">
        <v>18.6547</v>
      </c>
      <c r="C10" s="55">
        <v>18.6547</v>
      </c>
      <c r="D10" s="55">
        <v>0</v>
      </c>
      <c r="E10" s="55">
        <v>0</v>
      </c>
    </row>
    <row r="11" spans="1:5" ht="21" customHeight="1">
      <c r="A11" s="56" t="s">
        <v>72</v>
      </c>
      <c r="B11" s="55">
        <v>4.212</v>
      </c>
      <c r="C11" s="55">
        <v>4.212</v>
      </c>
      <c r="D11" s="55">
        <v>0</v>
      </c>
      <c r="E11" s="55">
        <v>0</v>
      </c>
    </row>
    <row r="12" spans="1:5" ht="21" customHeight="1">
      <c r="A12" s="56" t="s">
        <v>2</v>
      </c>
      <c r="B12" s="55">
        <v>120.3444</v>
      </c>
      <c r="C12" s="55">
        <v>120.3444</v>
      </c>
      <c r="D12" s="55">
        <v>0</v>
      </c>
      <c r="E12" s="55">
        <v>0</v>
      </c>
    </row>
    <row r="13" spans="1:5" ht="21" customHeight="1">
      <c r="A13" s="56" t="s">
        <v>33</v>
      </c>
      <c r="B13" s="55">
        <v>48.138</v>
      </c>
      <c r="C13" s="55">
        <v>48.138</v>
      </c>
      <c r="D13" s="55">
        <v>0</v>
      </c>
      <c r="E13" s="55">
        <v>0</v>
      </c>
    </row>
    <row r="14" spans="1:5" ht="21" customHeight="1">
      <c r="A14" s="56" t="s">
        <v>1</v>
      </c>
      <c r="B14" s="55">
        <v>60.1776</v>
      </c>
      <c r="C14" s="55">
        <v>60.1776</v>
      </c>
      <c r="D14" s="55">
        <v>0</v>
      </c>
      <c r="E14" s="55">
        <v>0</v>
      </c>
    </row>
    <row r="15" spans="1:5" ht="21" customHeight="1">
      <c r="A15" s="56" t="s">
        <v>102</v>
      </c>
      <c r="B15" s="55">
        <v>388.158</v>
      </c>
      <c r="C15" s="55">
        <v>388.158</v>
      </c>
      <c r="D15" s="55">
        <v>0</v>
      </c>
      <c r="E15" s="55">
        <v>0</v>
      </c>
    </row>
    <row r="16" spans="1:5" ht="21" customHeight="1">
      <c r="A16" s="56" t="s">
        <v>9</v>
      </c>
      <c r="B16" s="55">
        <v>14.772</v>
      </c>
      <c r="C16" s="55">
        <v>14.772</v>
      </c>
      <c r="D16" s="55">
        <v>0</v>
      </c>
      <c r="E16" s="55">
        <v>0</v>
      </c>
    </row>
    <row r="17" spans="1:5" ht="21" customHeight="1">
      <c r="A17" s="56" t="s">
        <v>97</v>
      </c>
      <c r="B17" s="55">
        <v>32.4</v>
      </c>
      <c r="C17" s="55">
        <v>32.4</v>
      </c>
      <c r="D17" s="55">
        <v>0</v>
      </c>
      <c r="E17" s="55">
        <v>0</v>
      </c>
    </row>
    <row r="18" spans="1:5" ht="21" customHeight="1">
      <c r="A18" s="56" t="s">
        <v>49</v>
      </c>
      <c r="B18" s="55">
        <v>63.3813</v>
      </c>
      <c r="C18" s="55">
        <v>63.3813</v>
      </c>
      <c r="D18" s="55">
        <v>0</v>
      </c>
      <c r="E18" s="55">
        <v>0</v>
      </c>
    </row>
    <row r="19" spans="1:5" ht="21" customHeight="1">
      <c r="A19" s="56" t="s">
        <v>86</v>
      </c>
      <c r="B19" s="55">
        <v>327.172</v>
      </c>
      <c r="C19" s="55">
        <v>0</v>
      </c>
      <c r="D19" s="55">
        <v>327.172</v>
      </c>
      <c r="E19" s="55">
        <v>0</v>
      </c>
    </row>
    <row r="20" spans="1:5" ht="21" customHeight="1">
      <c r="A20" s="56" t="s">
        <v>51</v>
      </c>
      <c r="B20" s="55">
        <v>72</v>
      </c>
      <c r="C20" s="55">
        <v>0</v>
      </c>
      <c r="D20" s="55">
        <v>72</v>
      </c>
      <c r="E20" s="55">
        <v>0</v>
      </c>
    </row>
    <row r="21" spans="1:5" ht="21" customHeight="1">
      <c r="A21" s="56" t="s">
        <v>87</v>
      </c>
      <c r="B21" s="55">
        <v>136</v>
      </c>
      <c r="C21" s="55">
        <v>0</v>
      </c>
      <c r="D21" s="55">
        <v>136</v>
      </c>
      <c r="E21" s="55">
        <v>0</v>
      </c>
    </row>
    <row r="22" spans="1:5" ht="21" customHeight="1">
      <c r="A22" s="56" t="s">
        <v>37</v>
      </c>
      <c r="B22" s="55">
        <v>0.0012</v>
      </c>
      <c r="C22" s="55">
        <v>0</v>
      </c>
      <c r="D22" s="55">
        <v>0.0012</v>
      </c>
      <c r="E22" s="55">
        <v>0</v>
      </c>
    </row>
    <row r="23" spans="1:5" ht="21" customHeight="1">
      <c r="A23" s="56" t="s">
        <v>122</v>
      </c>
      <c r="B23" s="55">
        <v>6</v>
      </c>
      <c r="C23" s="55">
        <v>0</v>
      </c>
      <c r="D23" s="55">
        <v>6</v>
      </c>
      <c r="E23" s="55">
        <v>0</v>
      </c>
    </row>
    <row r="24" spans="1:5" ht="21" customHeight="1">
      <c r="A24" s="56" t="s">
        <v>26</v>
      </c>
      <c r="B24" s="55">
        <v>8.0231</v>
      </c>
      <c r="C24" s="55">
        <v>0</v>
      </c>
      <c r="D24" s="55">
        <v>8.0231</v>
      </c>
      <c r="E24" s="55">
        <v>0</v>
      </c>
    </row>
    <row r="25" spans="1:5" ht="21" customHeight="1">
      <c r="A25" s="56" t="s">
        <v>89</v>
      </c>
      <c r="B25" s="55">
        <v>1.8</v>
      </c>
      <c r="C25" s="55">
        <v>0</v>
      </c>
      <c r="D25" s="55">
        <v>1.8</v>
      </c>
      <c r="E25" s="55">
        <v>0</v>
      </c>
    </row>
    <row r="26" spans="1:5" ht="21" customHeight="1">
      <c r="A26" s="56" t="s">
        <v>78</v>
      </c>
      <c r="B26" s="55">
        <v>14.6077</v>
      </c>
      <c r="C26" s="55">
        <v>0</v>
      </c>
      <c r="D26" s="55">
        <v>14.6077</v>
      </c>
      <c r="E26" s="55">
        <v>0</v>
      </c>
    </row>
    <row r="27" spans="1:5" ht="21" customHeight="1">
      <c r="A27" s="56" t="s">
        <v>65</v>
      </c>
      <c r="B27" s="55">
        <v>9.6</v>
      </c>
      <c r="C27" s="55">
        <v>0</v>
      </c>
      <c r="D27" s="55">
        <v>9.6</v>
      </c>
      <c r="E27" s="55">
        <v>0</v>
      </c>
    </row>
    <row r="28" spans="1:5" ht="21" customHeight="1">
      <c r="A28" s="56" t="s">
        <v>125</v>
      </c>
      <c r="B28" s="55">
        <v>49.14</v>
      </c>
      <c r="C28" s="55">
        <v>0</v>
      </c>
      <c r="D28" s="55">
        <v>49.14</v>
      </c>
      <c r="E28" s="55">
        <v>0</v>
      </c>
    </row>
    <row r="29" spans="1:5" ht="21" customHeight="1">
      <c r="A29" s="56" t="s">
        <v>52</v>
      </c>
      <c r="B29" s="55">
        <v>30</v>
      </c>
      <c r="C29" s="55">
        <v>0</v>
      </c>
      <c r="D29" s="55">
        <v>30</v>
      </c>
      <c r="E29" s="55">
        <v>0</v>
      </c>
    </row>
    <row r="30" spans="1:5" ht="21" customHeight="1">
      <c r="A30" s="56" t="s">
        <v>7</v>
      </c>
      <c r="B30" s="55">
        <v>24.0636</v>
      </c>
      <c r="C30" s="55">
        <v>24.0636</v>
      </c>
      <c r="D30" s="55">
        <v>0</v>
      </c>
      <c r="E30" s="55">
        <v>0</v>
      </c>
    </row>
    <row r="31" spans="1:5" ht="21" customHeight="1">
      <c r="A31" s="56" t="s">
        <v>32</v>
      </c>
      <c r="B31" s="55">
        <v>4.824</v>
      </c>
      <c r="C31" s="55">
        <v>4.824</v>
      </c>
      <c r="D31" s="55">
        <v>0</v>
      </c>
      <c r="E31" s="55">
        <v>0</v>
      </c>
    </row>
    <row r="32" spans="1:5" ht="21" customHeight="1">
      <c r="A32" s="56" t="s">
        <v>13</v>
      </c>
      <c r="B32" s="55">
        <v>4.8</v>
      </c>
      <c r="C32" s="55">
        <v>4.8</v>
      </c>
      <c r="D32" s="55">
        <v>0</v>
      </c>
      <c r="E32" s="55">
        <v>0</v>
      </c>
    </row>
    <row r="33" spans="1:5" ht="21" customHeight="1">
      <c r="A33" s="56" t="s">
        <v>38</v>
      </c>
      <c r="B33" s="55">
        <v>6.1776</v>
      </c>
      <c r="C33" s="55">
        <v>6.1776</v>
      </c>
      <c r="D33" s="55">
        <v>0</v>
      </c>
      <c r="E33" s="55">
        <v>0</v>
      </c>
    </row>
    <row r="34" spans="1:5" ht="21" customHeight="1">
      <c r="A34" s="56" t="s">
        <v>74</v>
      </c>
      <c r="B34" s="55">
        <v>8.262</v>
      </c>
      <c r="C34" s="55">
        <v>8.262</v>
      </c>
      <c r="D34" s="55">
        <v>0</v>
      </c>
      <c r="E34" s="55">
        <v>0</v>
      </c>
    </row>
    <row r="35" spans="1:5" ht="12.75" customHeight="1">
      <c r="A35" s="12"/>
      <c r="B35" s="12"/>
      <c r="C35" s="12"/>
      <c r="D35" s="12"/>
      <c r="E35" s="12"/>
    </row>
    <row r="36" spans="1:5" ht="12.75" customHeight="1">
      <c r="A36" s="12" t="s">
        <v>61</v>
      </c>
      <c r="B36" s="12"/>
      <c r="C36" s="12"/>
      <c r="D36" s="12"/>
      <c r="E36" s="12"/>
    </row>
    <row r="37" spans="1:5" ht="12.75" customHeight="1">
      <c r="A37" s="12"/>
      <c r="B37" s="12"/>
      <c r="C37" s="12"/>
      <c r="D37" s="12"/>
      <c r="E37" s="12"/>
    </row>
  </sheetData>
  <mergeCells count="2">
    <mergeCell ref="A4:A5"/>
    <mergeCell ref="E4:E5"/>
  </mergeCells>
  <printOptions/>
  <pageMargins left="0.74999998873613" right="0.74999998873613" top="0.606299197579932" bottom="0.9999999849815068" header="0.4999999924907534" footer="0.4999999924907534"/>
  <pageSetup fitToHeight="100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43.66015625" style="0" customWidth="1"/>
    <col min="2" max="5" width="29" style="0" customWidth="1"/>
  </cols>
  <sheetData>
    <row r="1" spans="1:5" ht="12.75" customHeight="1">
      <c r="A1" s="32" t="s">
        <v>16</v>
      </c>
      <c r="B1" s="15"/>
      <c r="C1" s="15"/>
      <c r="D1" s="15"/>
      <c r="E1" s="15"/>
    </row>
    <row r="2" spans="1:5" ht="24" customHeight="1">
      <c r="A2" s="57" t="s">
        <v>35</v>
      </c>
      <c r="B2" s="27"/>
      <c r="C2" s="17"/>
      <c r="D2" s="17"/>
      <c r="E2" s="17"/>
    </row>
    <row r="3" spans="1:5" ht="12.75" customHeight="1">
      <c r="A3" s="35"/>
      <c r="B3" s="20"/>
      <c r="C3" s="20"/>
      <c r="D3" s="20"/>
      <c r="E3" s="20" t="s">
        <v>63</v>
      </c>
    </row>
    <row r="4" spans="1:5" ht="20.25" customHeight="1">
      <c r="A4" s="69" t="s">
        <v>43</v>
      </c>
      <c r="B4" s="47" t="s">
        <v>56</v>
      </c>
      <c r="C4" s="47"/>
      <c r="D4" s="47"/>
      <c r="E4" s="68" t="s">
        <v>70</v>
      </c>
    </row>
    <row r="5" spans="1:5" ht="20.25" customHeight="1">
      <c r="A5" s="69"/>
      <c r="B5" s="46" t="s">
        <v>27</v>
      </c>
      <c r="C5" s="46" t="s">
        <v>10</v>
      </c>
      <c r="D5" s="46" t="s">
        <v>73</v>
      </c>
      <c r="E5" s="68"/>
    </row>
    <row r="6" spans="1:5" ht="18" customHeight="1">
      <c r="A6" s="56"/>
      <c r="B6" s="55"/>
      <c r="C6" s="55"/>
      <c r="D6" s="55"/>
      <c r="E6" s="55"/>
    </row>
    <row r="7" spans="1:5" ht="12.75" customHeight="1">
      <c r="A7" s="12"/>
      <c r="B7" s="12"/>
      <c r="C7" s="12"/>
      <c r="D7" s="12"/>
      <c r="E7" s="12"/>
    </row>
    <row r="8" spans="1:5" ht="12.75" customHeight="1">
      <c r="A8" s="12" t="s">
        <v>124</v>
      </c>
      <c r="B8" s="12"/>
      <c r="C8" s="12"/>
      <c r="D8" s="12"/>
      <c r="E8" s="12"/>
    </row>
    <row r="9" spans="1:5" ht="12.75" customHeight="1">
      <c r="A9" s="12"/>
      <c r="B9" s="12"/>
      <c r="C9" s="12"/>
      <c r="D9" s="12"/>
      <c r="E9" s="12"/>
    </row>
    <row r="10" spans="1:5" ht="12.75" customHeight="1">
      <c r="A10" s="12"/>
      <c r="B10" s="12"/>
      <c r="C10" s="12"/>
      <c r="E10" s="12"/>
    </row>
    <row r="11" spans="1:2" ht="12.75" customHeight="1">
      <c r="A11" s="12"/>
      <c r="B11" s="12"/>
    </row>
    <row r="12" spans="1:2" ht="12.75" customHeight="1">
      <c r="A12" s="12"/>
      <c r="B12" s="12"/>
    </row>
    <row r="13" spans="1:2" ht="12.75" customHeight="1">
      <c r="A13" s="12"/>
      <c r="B13" s="12"/>
    </row>
    <row r="14" ht="12.75" customHeight="1">
      <c r="B14" s="12"/>
    </row>
    <row r="15" ht="12.75" customHeight="1">
      <c r="B15" s="12"/>
    </row>
  </sheetData>
  <mergeCells count="2">
    <mergeCell ref="A4:A5"/>
    <mergeCell ref="E4:E5"/>
  </mergeCells>
  <printOptions/>
  <pageMargins left="0.74999998873613" right="0.74999998873613" top="0.606299197579932" bottom="0.9999999849815068" header="0.4999999924907534" footer="0.4999999924907534"/>
  <pageSetup fitToHeight="10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showZeros="0" workbookViewId="0" topLeftCell="A1">
      <selection activeCell="A49" sqref="A49"/>
    </sheetView>
  </sheetViews>
  <sheetFormatPr defaultColWidth="26.16015625" defaultRowHeight="12.75" customHeight="1"/>
  <cols>
    <col min="1" max="6" width="21.33203125" style="0" customWidth="1"/>
  </cols>
  <sheetData>
    <row r="1" spans="1:6" ht="12.75" customHeight="1">
      <c r="A1" s="32" t="s">
        <v>15</v>
      </c>
      <c r="B1" s="22"/>
      <c r="C1" s="22"/>
      <c r="D1" s="22"/>
      <c r="E1" s="22"/>
      <c r="F1" s="22"/>
    </row>
    <row r="2" spans="1:6" ht="24.75" customHeight="1">
      <c r="A2" s="59" t="s">
        <v>101</v>
      </c>
      <c r="B2" s="28"/>
      <c r="C2" s="25"/>
      <c r="D2" s="25"/>
      <c r="E2" s="25"/>
      <c r="F2" s="25"/>
    </row>
    <row r="3" spans="1:6" ht="12.75" customHeight="1">
      <c r="A3" s="36"/>
      <c r="B3" s="23"/>
      <c r="C3" s="23"/>
      <c r="D3" s="23"/>
      <c r="E3" s="23"/>
      <c r="F3" s="23"/>
    </row>
    <row r="4" spans="1:6" ht="22.5" customHeight="1">
      <c r="A4" s="35"/>
      <c r="B4" s="32"/>
      <c r="C4" s="21"/>
      <c r="D4" s="21"/>
      <c r="E4" s="21"/>
      <c r="F4" s="24" t="s">
        <v>63</v>
      </c>
    </row>
    <row r="5" spans="1:6" ht="22.5" customHeight="1">
      <c r="A5" s="70" t="s">
        <v>27</v>
      </c>
      <c r="B5" s="72" t="s">
        <v>28</v>
      </c>
      <c r="C5" s="71" t="s">
        <v>84</v>
      </c>
      <c r="D5" s="71"/>
      <c r="E5" s="71"/>
      <c r="F5" s="70" t="s">
        <v>58</v>
      </c>
    </row>
    <row r="6" spans="1:6" ht="15.75" customHeight="1">
      <c r="A6" s="70"/>
      <c r="B6" s="69"/>
      <c r="C6" s="48" t="s">
        <v>114</v>
      </c>
      <c r="D6" s="49" t="s">
        <v>126</v>
      </c>
      <c r="E6" s="50" t="s">
        <v>24</v>
      </c>
      <c r="F6" s="70"/>
    </row>
    <row r="7" spans="1:6" ht="21" customHeight="1">
      <c r="A7" s="55">
        <v>1.8012</v>
      </c>
      <c r="B7" s="55">
        <v>0</v>
      </c>
      <c r="C7" s="55">
        <v>0.0012</v>
      </c>
      <c r="D7" s="55">
        <v>0.0012</v>
      </c>
      <c r="E7" s="55">
        <v>0</v>
      </c>
      <c r="F7" s="55">
        <v>1.8</v>
      </c>
    </row>
    <row r="8" spans="1:6" ht="12.75" customHeight="1">
      <c r="A8" s="12"/>
      <c r="B8" s="12"/>
      <c r="C8" s="12"/>
      <c r="D8" s="12"/>
      <c r="E8" s="12"/>
      <c r="F8" s="12"/>
    </row>
    <row r="9" spans="1:6" ht="12.75" customHeight="1">
      <c r="A9" s="12" t="s">
        <v>93</v>
      </c>
      <c r="B9" s="12"/>
      <c r="C9" s="12"/>
      <c r="D9" s="12"/>
      <c r="E9" s="12"/>
      <c r="F9" s="12"/>
    </row>
    <row r="10" spans="2:6" ht="12.75" customHeight="1">
      <c r="B10" s="12"/>
      <c r="C10" s="12"/>
      <c r="D10" s="12"/>
      <c r="E10" s="12"/>
      <c r="F10" s="12"/>
    </row>
    <row r="11" spans="2:6" ht="12.75" customHeight="1">
      <c r="B11" s="12"/>
      <c r="C11" s="12"/>
      <c r="D11" s="12"/>
      <c r="E11" s="12"/>
      <c r="F11" s="12"/>
    </row>
    <row r="12" spans="2:4" ht="12.75" customHeight="1">
      <c r="B12" s="12"/>
      <c r="C12" s="12"/>
      <c r="D12" s="12"/>
    </row>
    <row r="13" spans="2:3" ht="12.75" customHeight="1">
      <c r="B13" s="12"/>
      <c r="C13" s="12"/>
    </row>
    <row r="14" spans="2:3" ht="12.75" customHeight="1">
      <c r="B14" s="12"/>
      <c r="C14" s="12"/>
    </row>
    <row r="15" ht="12.75" customHeight="1">
      <c r="C15" s="12"/>
    </row>
    <row r="16" ht="12.75" customHeight="1">
      <c r="C16" s="12"/>
    </row>
    <row r="17" ht="12.75" customHeight="1">
      <c r="C17" s="12"/>
    </row>
    <row r="18" ht="12.75" customHeight="1">
      <c r="C18" s="12"/>
    </row>
  </sheetData>
  <mergeCells count="4">
    <mergeCell ref="A5:A6"/>
    <mergeCell ref="C5:E5"/>
    <mergeCell ref="F5:F6"/>
    <mergeCell ref="B5:B6"/>
  </mergeCells>
  <printOptions/>
  <pageMargins left="0.74999998873613" right="0.74999998873613" top="0.9999999849815068" bottom="0.9999999849815068" header="0.4999999924907534" footer="0.4999999924907534"/>
  <pageSetup fitToHeight="10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2019-02-14T02:50:36Z</cp:lastPrinted>
  <dcterms:modified xsi:type="dcterms:W3CDTF">2019-02-14T02:51:06Z</dcterms:modified>
  <cp:category/>
  <cp:version/>
  <cp:contentType/>
  <cp:contentStatus/>
</cp:coreProperties>
</file>