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5">'财政拨款基本支出预算表'!$A$1:$E$30</definedName>
    <definedName name="_xlnm.Print_Area" localSheetId="6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<sst xmlns="http://schemas.openxmlformats.org/spreadsheetml/2006/main" count="196" uniqueCount="134">
  <si>
    <t>五、文化旅游体育与传媒支出</t>
  </si>
  <si>
    <t xml:space="preserve">  职工基本医疗保险缴费</t>
  </si>
  <si>
    <t xml:space="preserve">  机关事业单位基本养老保险缴费</t>
  </si>
  <si>
    <t>天津市东丽区新立街办事处农业服务中心2019年一般公共预算基本支出情况表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</si>
  <si>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</si>
  <si>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</si>
  <si>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</si>
  <si>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</si>
  <si>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对个人和家庭的补助</t>
  </si>
  <si>
    <t>天津市东丽区新立街办事处农业服务中心2019年一般公共预算“三公”经费安排情况表</t>
  </si>
  <si>
    <t>四、上年财政拨款结转和结余</t>
  </si>
  <si>
    <t>天津市东丽区新立街办事处农业服务中心2019年部门收支总体情况表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</si>
  <si>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</si>
  <si>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</si>
  <si>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</si>
  <si>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</si>
  <si>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上级补助收入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</si>
  <si>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</si>
  <si>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</si>
  <si>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</si>
  <si>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</si>
  <si>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</si>
  <si>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</si>
  <si>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>农林水支出</t>
  </si>
  <si>
    <t>项             目</t>
  </si>
  <si>
    <t>天津市东丽区新立街办事处农业服务中心2019年部门支出总体情况表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</si>
  <si>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</si>
  <si>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</si>
  <si>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</si>
  <si>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</si>
  <si>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</si>
  <si>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</si>
  <si>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人员经费</t>
  </si>
  <si>
    <t>二十、其他支出</t>
  </si>
  <si>
    <t xml:space="preserve">  绩效工资</t>
  </si>
  <si>
    <t xml:space="preserve">  退休费</t>
  </si>
  <si>
    <t xml:space="preserve">  职业年金缴费</t>
  </si>
  <si>
    <t>十四、金融支出</t>
  </si>
  <si>
    <t>十八、灾害防治及应急管理支出</t>
  </si>
  <si>
    <t xml:space="preserve">  采暖补贴</t>
  </si>
  <si>
    <t>七、用事业基金弥补收支差额</t>
  </si>
  <si>
    <t>三、上级补助收入</t>
  </si>
  <si>
    <t xml:space="preserve">支              出            </t>
  </si>
  <si>
    <t>项目</t>
  </si>
  <si>
    <t>天津市东丽区新立街办事处农业服务中心2019年政府性基金预算支出情况表</t>
  </si>
  <si>
    <t>附件3</t>
  </si>
  <si>
    <t>附件7</t>
  </si>
  <si>
    <t xml:space="preserve">  医疗费</t>
  </si>
  <si>
    <t>四、科学技术支出</t>
  </si>
  <si>
    <t>十五、援助其他地区支出</t>
  </si>
  <si>
    <t>六、其他收入</t>
  </si>
  <si>
    <t xml:space="preserve">  其他工资福利支出</t>
  </si>
  <si>
    <t>本  年  支  出  合  计</t>
  </si>
  <si>
    <t>天津市东丽区新立街办事处农业服务中心2019年一般公共预算支出情况表</t>
  </si>
  <si>
    <t xml:space="preserve">  办公费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</si>
  <si>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</si>
  <si>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</si>
  <si>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</si>
  <si>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</si>
  <si>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</si>
  <si>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</si>
  <si>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</si>
  <si>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</si>
  <si>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天津市东丽区新立街办事处农业服务中心2019年财政拨款收支总体情况表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</si>
  <si>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</si>
  <si>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</si>
  <si>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</si>
  <si>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</si>
  <si>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</si>
  <si>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</si>
  <si>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</si>
  <si>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</si>
  <si>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</si>
  <si>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</si>
  <si>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</si>
  <si>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 xml:space="preserve">  物业服务补贴</t>
  </si>
  <si>
    <t>十七、住房保障支出</t>
  </si>
  <si>
    <t>其他收入</t>
  </si>
  <si>
    <t xml:space="preserve">  工会经费</t>
  </si>
  <si>
    <t>二、事业收入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</si>
  <si>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</si>
  <si>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</si>
  <si>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</si>
  <si>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</si>
  <si>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</si>
  <si>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</si>
  <si>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>本  年  收  入  合  计</t>
  </si>
  <si>
    <t xml:space="preserve">  公务接待费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</si>
  <si>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</si>
  <si>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</si>
  <si>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</si>
  <si>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</si>
  <si>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</si>
  <si>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一、财政拨款（补助）</t>
  </si>
  <si>
    <t>其他结转和结余</t>
  </si>
  <si>
    <t xml:space="preserve">  上下班交通补贴</t>
  </si>
  <si>
    <t>用事业基金弥补收支差额</t>
  </si>
  <si>
    <t>二、政府性基金预算财政拨款</t>
  </si>
  <si>
    <t>十二、资源勘探信息等支出</t>
  </si>
  <si>
    <t xml:space="preserve">  农业</t>
  </si>
  <si>
    <t xml:space="preserve">  住房公积金</t>
  </si>
  <si>
    <t>二十一、结转下年</t>
  </si>
  <si>
    <t>总计</t>
  </si>
  <si>
    <t>支  出  总   计</t>
  </si>
  <si>
    <t>天津市东丽区新立街办事处农业服务中心2019年部门收入总体情况表</t>
  </si>
  <si>
    <t>十、农林水支出</t>
  </si>
  <si>
    <t xml:space="preserve">    其他农业支出</t>
  </si>
  <si>
    <t xml:space="preserve">           其他结转和结余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</si>
  <si>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</si>
  <si>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</si>
  <si>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</si>
  <si>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</si>
  <si>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</si>
  <si>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</si>
  <si>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</si>
  <si>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</si>
  <si>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</si>
  <si>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</si>
  <si>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</si>
  <si>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>经营收入</t>
  </si>
  <si>
    <t>一、一般公共预算财政拨款</t>
  </si>
  <si>
    <t>其中：专项预算管理部门安排拨款</t>
  </si>
  <si>
    <t>注：本表按支出功能分类填列，明细到类、款、项三级科目</t>
  </si>
  <si>
    <t>公务用车运行维护费</t>
  </si>
  <si>
    <t>交通运输支出</t>
  </si>
  <si>
    <t xml:space="preserve">   农村道路建设</t>
  </si>
  <si>
    <t xml:space="preserve"> 林业和草原</t>
  </si>
  <si>
    <t xml:space="preserve">   其他林业和草原支出</t>
  </si>
  <si>
    <t xml:space="preserve"> 水利</t>
  </si>
  <si>
    <t xml:space="preserve">  其他水利支出</t>
  </si>
  <si>
    <t xml:space="preserve"> 铁路交通运输</t>
  </si>
  <si>
    <t xml:space="preserve">  其他铁路交通运输</t>
  </si>
  <si>
    <t xml:space="preserve"> 农村综合改革</t>
  </si>
  <si>
    <t xml:space="preserve">  对村集体经济组织的补助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</si>
</sst>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0.00_);[Red]\(0.00\)"/>
    <numFmt numFmtId="187" formatCode="#,##0.00_ "/>
    <numFmt numFmtId="188" formatCode="#,##0.00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9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5" fontId="0" fillId="0" borderId="10" xfId="0" applyNumberFormat="1" applyFill="1" applyBorder="1" applyAlignment="1" applyProtection="1">
      <alignment horizontal="lef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4">
      <selection activeCell="B41" sqref="B4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81</v>
      </c>
      <c r="B1" s="1"/>
      <c r="C1" s="1"/>
      <c r="D1" s="1"/>
    </row>
    <row r="2" spans="1:4" s="8" customFormat="1" ht="15.75" customHeight="1">
      <c r="A2" s="26" t="s">
        <v>11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66</v>
      </c>
    </row>
    <row r="4" spans="1:4" s="5" customFormat="1" ht="21" customHeight="1">
      <c r="A4" s="38" t="s">
        <v>6</v>
      </c>
      <c r="B4" s="38"/>
      <c r="C4" s="38" t="s">
        <v>42</v>
      </c>
      <c r="D4" s="38"/>
    </row>
    <row r="5" spans="1:6" s="5" customFormat="1" ht="21" customHeight="1">
      <c r="A5" s="39" t="s">
        <v>24</v>
      </c>
      <c r="B5" s="39" t="s">
        <v>59</v>
      </c>
      <c r="C5" s="39" t="s">
        <v>24</v>
      </c>
      <c r="D5" s="39" t="s">
        <v>59</v>
      </c>
      <c r="E5" s="31"/>
      <c r="F5" s="31"/>
    </row>
    <row r="6" spans="1:6" s="5" customFormat="1" ht="21" customHeight="1">
      <c r="A6" s="40" t="s">
        <v>93</v>
      </c>
      <c r="B6" s="51">
        <f>292.7596+5096.68</f>
        <v>5389.439600000001</v>
      </c>
      <c r="C6" s="41" t="s">
        <v>22</v>
      </c>
      <c r="D6" s="51">
        <v>0</v>
      </c>
      <c r="E6" s="31"/>
      <c r="F6" s="31"/>
    </row>
    <row r="7" spans="1:4" s="5" customFormat="1" ht="21" customHeight="1">
      <c r="A7" s="42" t="s">
        <v>79</v>
      </c>
      <c r="B7" s="51">
        <v>0</v>
      </c>
      <c r="C7" s="41" t="s">
        <v>56</v>
      </c>
      <c r="D7" s="51">
        <v>0</v>
      </c>
    </row>
    <row r="8" spans="1:4" s="5" customFormat="1" ht="21" customHeight="1">
      <c r="A8" s="42" t="s">
        <v>41</v>
      </c>
      <c r="B8" s="51">
        <v>0</v>
      </c>
      <c r="C8" s="41" t="s">
        <v>58</v>
      </c>
      <c r="D8" s="51">
        <v>0</v>
      </c>
    </row>
    <row r="9" spans="1:4" s="5" customFormat="1" ht="21" customHeight="1">
      <c r="A9" s="43" t="s">
        <v>65</v>
      </c>
      <c r="B9" s="51">
        <v>0</v>
      </c>
      <c r="C9" s="41" t="s">
        <v>48</v>
      </c>
      <c r="D9" s="51">
        <v>0</v>
      </c>
    </row>
    <row r="10" spans="1:4" s="5" customFormat="1" ht="21" customHeight="1">
      <c r="A10" s="43" t="s">
        <v>117</v>
      </c>
      <c r="B10" s="51">
        <v>0</v>
      </c>
      <c r="C10" s="41" t="s">
        <v>0</v>
      </c>
      <c r="D10" s="51">
        <v>0</v>
      </c>
    </row>
    <row r="11" spans="1:4" s="5" customFormat="1" ht="21" customHeight="1">
      <c r="A11" s="43" t="s">
        <v>50</v>
      </c>
      <c r="B11" s="51">
        <v>0</v>
      </c>
      <c r="C11" s="44" t="s">
        <v>116</v>
      </c>
      <c r="D11" s="51">
        <v>0</v>
      </c>
    </row>
    <row r="12" spans="1:4" s="5" customFormat="1" ht="21" customHeight="1">
      <c r="A12" s="43"/>
      <c r="B12" s="51"/>
      <c r="C12" s="41" t="s">
        <v>20</v>
      </c>
      <c r="D12" s="51">
        <v>0</v>
      </c>
    </row>
    <row r="13" spans="1:4" s="5" customFormat="1" ht="21" customHeight="1">
      <c r="A13" s="40"/>
      <c r="B13" s="52"/>
      <c r="C13" s="41" t="s">
        <v>72</v>
      </c>
      <c r="D13" s="51">
        <v>0</v>
      </c>
    </row>
    <row r="14" spans="1:4" s="5" customFormat="1" ht="21" customHeight="1">
      <c r="A14" s="40"/>
      <c r="B14" s="52"/>
      <c r="C14" s="41" t="s">
        <v>67</v>
      </c>
      <c r="D14" s="51">
        <v>0</v>
      </c>
    </row>
    <row r="15" spans="1:4" s="5" customFormat="1" ht="21" customHeight="1">
      <c r="A15" s="40"/>
      <c r="B15" s="52"/>
      <c r="C15" s="41" t="s">
        <v>105</v>
      </c>
      <c r="D15" s="51">
        <f>292.7596+5096.68-107</f>
        <v>5282.439600000001</v>
      </c>
    </row>
    <row r="16" spans="1:4" s="5" customFormat="1" ht="21" customHeight="1">
      <c r="A16" s="40"/>
      <c r="B16" s="52"/>
      <c r="C16" s="41" t="s">
        <v>113</v>
      </c>
      <c r="D16" s="51">
        <v>107</v>
      </c>
    </row>
    <row r="17" spans="1:4" s="10" customFormat="1" ht="21" customHeight="1">
      <c r="A17" s="40"/>
      <c r="B17" s="51"/>
      <c r="C17" s="41" t="s">
        <v>98</v>
      </c>
      <c r="D17" s="51">
        <v>0</v>
      </c>
    </row>
    <row r="18" spans="1:4" s="10" customFormat="1" ht="21" customHeight="1">
      <c r="A18" s="40"/>
      <c r="B18" s="51"/>
      <c r="C18" s="40" t="s">
        <v>89</v>
      </c>
      <c r="D18" s="51">
        <v>0</v>
      </c>
    </row>
    <row r="19" spans="1:4" s="10" customFormat="1" ht="21" customHeight="1">
      <c r="A19" s="40"/>
      <c r="B19" s="51"/>
      <c r="C19" s="40" t="s">
        <v>37</v>
      </c>
      <c r="D19" s="51">
        <v>0</v>
      </c>
    </row>
    <row r="20" spans="1:4" s="10" customFormat="1" ht="21" customHeight="1">
      <c r="A20" s="40"/>
      <c r="B20" s="51"/>
      <c r="C20" s="40" t="s">
        <v>49</v>
      </c>
      <c r="D20" s="51">
        <v>0</v>
      </c>
    </row>
    <row r="21" spans="1:4" s="10" customFormat="1" ht="21" customHeight="1">
      <c r="A21" s="39"/>
      <c r="B21" s="51"/>
      <c r="C21" s="40" t="s">
        <v>90</v>
      </c>
      <c r="D21" s="51">
        <v>0</v>
      </c>
    </row>
    <row r="22" spans="1:4" s="10" customFormat="1" ht="21" customHeight="1">
      <c r="A22" s="39"/>
      <c r="B22" s="51"/>
      <c r="C22" s="40" t="s">
        <v>76</v>
      </c>
      <c r="D22" s="51">
        <v>0</v>
      </c>
    </row>
    <row r="23" spans="1:5" s="10" customFormat="1" ht="21" customHeight="1">
      <c r="A23" s="39"/>
      <c r="B23" s="51"/>
      <c r="C23" s="40" t="s">
        <v>111</v>
      </c>
      <c r="D23" s="51">
        <v>0</v>
      </c>
      <c r="E23" s="29"/>
    </row>
    <row r="24" spans="1:5" s="10" customFormat="1" ht="18.75" customHeight="1">
      <c r="A24" s="39"/>
      <c r="B24" s="51"/>
      <c r="C24" s="40" t="s">
        <v>38</v>
      </c>
      <c r="D24" s="51">
        <v>0</v>
      </c>
      <c r="E24" s="29"/>
    </row>
    <row r="25" spans="1:5" s="10" customFormat="1" ht="21" customHeight="1">
      <c r="A25" s="39"/>
      <c r="B25" s="51"/>
      <c r="C25" s="40" t="s">
        <v>33</v>
      </c>
      <c r="D25" s="51">
        <v>0</v>
      </c>
      <c r="E25" s="29"/>
    </row>
    <row r="26" spans="1:5" s="11" customFormat="1" ht="21" customHeight="1">
      <c r="A26" s="39" t="s">
        <v>86</v>
      </c>
      <c r="B26" s="51">
        <f>B6+B8+B9+B10+B11+B7</f>
        <v>5389.439600000001</v>
      </c>
      <c r="C26" s="39" t="s">
        <v>52</v>
      </c>
      <c r="D26" s="51">
        <f>SUM(D6:D25)</f>
        <v>5389.439600000001</v>
      </c>
      <c r="E26" s="30"/>
    </row>
    <row r="27" spans="1:4" s="11" customFormat="1" ht="21" customHeight="1">
      <c r="A27" s="40" t="s">
        <v>40</v>
      </c>
      <c r="B27" s="51">
        <v>0</v>
      </c>
      <c r="C27" s="41" t="s">
        <v>101</v>
      </c>
      <c r="D27" s="51">
        <f>B31-D26</f>
        <v>0</v>
      </c>
    </row>
    <row r="28" spans="1:4" s="10" customFormat="1" ht="21" customHeight="1">
      <c r="A28" s="43" t="s">
        <v>5</v>
      </c>
      <c r="B28" s="51">
        <f>B29+B30</f>
        <v>0</v>
      </c>
      <c r="C28" s="45"/>
      <c r="D28" s="51"/>
    </row>
    <row r="29" spans="1:4" s="10" customFormat="1" ht="21" customHeight="1">
      <c r="A29" s="43" t="s">
        <v>4</v>
      </c>
      <c r="B29" s="51">
        <v>0</v>
      </c>
      <c r="C29" s="45"/>
      <c r="D29" s="51"/>
    </row>
    <row r="30" spans="1:4" s="10" customFormat="1" ht="21" customHeight="1">
      <c r="A30" s="43" t="s">
        <v>107</v>
      </c>
      <c r="B30" s="51">
        <v>0</v>
      </c>
      <c r="C30" s="40"/>
      <c r="D30" s="51"/>
    </row>
    <row r="31" spans="1:4" s="10" customFormat="1" ht="21" customHeight="1">
      <c r="A31" s="39" t="s">
        <v>82</v>
      </c>
      <c r="B31" s="51">
        <f>B26+B27+B28</f>
        <v>5389.439600000001</v>
      </c>
      <c r="C31" s="39" t="s">
        <v>103</v>
      </c>
      <c r="D31" s="51">
        <f>B31</f>
        <v>5389.439600000001</v>
      </c>
    </row>
    <row r="32" spans="1:4" s="10" customFormat="1" ht="27.75" customHeight="1">
      <c r="A32" s="4" t="s">
        <v>88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A8" sqref="A8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45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26" t="s">
        <v>104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66</v>
      </c>
    </row>
    <row r="4" spans="1:12" ht="24" customHeight="1">
      <c r="A4" s="58" t="s">
        <v>102</v>
      </c>
      <c r="B4" s="58" t="s">
        <v>108</v>
      </c>
      <c r="C4" s="58"/>
      <c r="D4" s="58"/>
      <c r="E4" s="58" t="s">
        <v>118</v>
      </c>
      <c r="F4" s="58"/>
      <c r="G4" s="58" t="s">
        <v>110</v>
      </c>
      <c r="H4" s="58" t="s">
        <v>16</v>
      </c>
      <c r="I4" s="58" t="s">
        <v>31</v>
      </c>
      <c r="J4" s="58" t="s">
        <v>119</v>
      </c>
      <c r="K4" s="58" t="s">
        <v>77</v>
      </c>
      <c r="L4" s="58" t="s">
        <v>96</v>
      </c>
    </row>
    <row r="5" spans="1:12" ht="24" customHeight="1">
      <c r="A5" s="58"/>
      <c r="B5" s="58" t="s">
        <v>29</v>
      </c>
      <c r="C5" s="58" t="s">
        <v>27</v>
      </c>
      <c r="D5" s="59" t="s">
        <v>94</v>
      </c>
      <c r="E5" s="58" t="s">
        <v>29</v>
      </c>
      <c r="F5" s="58" t="s">
        <v>121</v>
      </c>
      <c r="G5" s="58"/>
      <c r="H5" s="58"/>
      <c r="I5" s="58"/>
      <c r="J5" s="58"/>
      <c r="K5" s="58"/>
      <c r="L5" s="58"/>
    </row>
    <row r="6" spans="1:12" ht="24" customHeight="1">
      <c r="A6" s="58"/>
      <c r="B6" s="58"/>
      <c r="C6" s="58"/>
      <c r="D6" s="59"/>
      <c r="E6" s="58"/>
      <c r="F6" s="58"/>
      <c r="G6" s="58"/>
      <c r="H6" s="58"/>
      <c r="I6" s="58"/>
      <c r="J6" s="58"/>
      <c r="K6" s="58"/>
      <c r="L6" s="58"/>
    </row>
    <row r="7" spans="1:13" ht="24" customHeight="1">
      <c r="A7" s="53">
        <f>E7</f>
        <v>5389.439600000001</v>
      </c>
      <c r="B7" s="53">
        <v>0</v>
      </c>
      <c r="C7" s="53">
        <v>0</v>
      </c>
      <c r="D7" s="53">
        <v>0</v>
      </c>
      <c r="E7" s="53">
        <f>292.7596+5096.68</f>
        <v>5389.439600000001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B5:B6"/>
    <mergeCell ref="C5:C6"/>
    <mergeCell ref="D5:D6"/>
    <mergeCell ref="E5:E6"/>
    <mergeCell ref="A4:A6"/>
    <mergeCell ref="B4:D4"/>
    <mergeCell ref="E4:F4"/>
    <mergeCell ref="G4:G6"/>
    <mergeCell ref="F5:F6"/>
    <mergeCell ref="L4:L6"/>
    <mergeCell ref="H4:H6"/>
    <mergeCell ref="I4:I6"/>
    <mergeCell ref="J4:J6"/>
    <mergeCell ref="K4:K6"/>
  </mergeCells>
  <printOptions/>
  <pageMargins left="1.1811023622047243" right="0.7874015748031495" top="1.574803149606299" bottom="0.7874015748031495" header="0.4999999924907534" footer="0.4999999924907534"/>
  <pageSetup fitToHeight="10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19</v>
      </c>
      <c r="B1" s="14"/>
      <c r="C1" s="14"/>
      <c r="D1" s="14"/>
      <c r="E1" s="14"/>
      <c r="F1" s="14"/>
      <c r="G1" s="13"/>
    </row>
    <row r="2" spans="1:7" ht="29.25" customHeight="1">
      <c r="A2" s="27" t="s">
        <v>25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66</v>
      </c>
    </row>
    <row r="4" spans="1:8" ht="12.75" customHeight="1">
      <c r="A4" s="60" t="s">
        <v>60</v>
      </c>
      <c r="B4" s="61" t="s">
        <v>102</v>
      </c>
      <c r="C4" s="60" t="s">
        <v>13</v>
      </c>
      <c r="D4" s="61" t="s">
        <v>74</v>
      </c>
      <c r="E4" s="61" t="s">
        <v>62</v>
      </c>
      <c r="F4" s="61" t="s">
        <v>21</v>
      </c>
      <c r="G4" s="61" t="s">
        <v>84</v>
      </c>
      <c r="H4" s="61" t="s">
        <v>7</v>
      </c>
    </row>
    <row r="5" spans="1:8" ht="12.75" customHeight="1">
      <c r="A5" s="60"/>
      <c r="B5" s="61"/>
      <c r="C5" s="60"/>
      <c r="D5" s="61"/>
      <c r="E5" s="61"/>
      <c r="F5" s="61"/>
      <c r="G5" s="61"/>
      <c r="H5" s="61"/>
    </row>
    <row r="6" spans="1:8" ht="12.75" customHeight="1">
      <c r="A6" s="60"/>
      <c r="B6" s="61"/>
      <c r="C6" s="60"/>
      <c r="D6" s="61"/>
      <c r="E6" s="61"/>
      <c r="F6" s="61"/>
      <c r="G6" s="61"/>
      <c r="H6" s="61"/>
    </row>
    <row r="7" spans="1:8" ht="21" customHeight="1">
      <c r="A7" s="54" t="s">
        <v>29</v>
      </c>
      <c r="B7" s="55">
        <f>SUM(C7:G7)</f>
        <v>5389.439600000001</v>
      </c>
      <c r="C7" s="53">
        <v>292.7596</v>
      </c>
      <c r="D7" s="53">
        <f>SUM(D8:D10)</f>
        <v>5096.68</v>
      </c>
      <c r="E7" s="53">
        <v>0</v>
      </c>
      <c r="F7" s="53">
        <v>0</v>
      </c>
      <c r="G7" s="53">
        <v>0</v>
      </c>
      <c r="H7" s="53">
        <v>0</v>
      </c>
    </row>
    <row r="8" spans="1:8" ht="21" customHeight="1">
      <c r="A8" s="54" t="s">
        <v>23</v>
      </c>
      <c r="B8" s="55">
        <f>SUM(C8:G8)</f>
        <v>5282.439600000001</v>
      </c>
      <c r="C8" s="53">
        <v>292.7596</v>
      </c>
      <c r="D8" s="53">
        <f>5096.68-107</f>
        <v>4989.68</v>
      </c>
      <c r="E8" s="53">
        <v>0</v>
      </c>
      <c r="F8" s="53">
        <v>0</v>
      </c>
      <c r="G8" s="53">
        <v>0</v>
      </c>
      <c r="H8" s="53">
        <v>0</v>
      </c>
    </row>
    <row r="9" spans="1:8" ht="21" customHeight="1">
      <c r="A9" s="56" t="s">
        <v>124</v>
      </c>
      <c r="B9" s="55">
        <v>107</v>
      </c>
      <c r="C9" s="53"/>
      <c r="D9" s="53">
        <v>107</v>
      </c>
      <c r="E9" s="53"/>
      <c r="F9" s="53"/>
      <c r="G9" s="53"/>
      <c r="H9" s="53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G11" s="12"/>
      <c r="H11" s="12"/>
    </row>
    <row r="12" spans="2:8" ht="12.75" customHeight="1">
      <c r="B12" s="12"/>
      <c r="C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sheetProtection/>
  <mergeCells count="8">
    <mergeCell ref="A4:A6"/>
    <mergeCell ref="B4:B6"/>
    <mergeCell ref="C4:C6"/>
    <mergeCell ref="D4:D6"/>
    <mergeCell ref="H4:H6"/>
    <mergeCell ref="E4:E6"/>
    <mergeCell ref="F4:F6"/>
    <mergeCell ref="G4:G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9">
      <selection activeCell="B11" sqref="B11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112</v>
      </c>
      <c r="B1" s="1"/>
      <c r="C1" s="1"/>
      <c r="D1" s="1"/>
      <c r="E1" s="7"/>
      <c r="F1" s="7"/>
    </row>
    <row r="2" spans="1:6" ht="15.75" customHeight="1">
      <c r="A2" s="26" t="s">
        <v>63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66</v>
      </c>
      <c r="E3" s="9"/>
      <c r="F3" s="9"/>
    </row>
    <row r="4" spans="1:6" ht="21" customHeight="1">
      <c r="A4" s="38" t="s">
        <v>6</v>
      </c>
      <c r="B4" s="38"/>
      <c r="C4" s="38" t="s">
        <v>42</v>
      </c>
      <c r="D4" s="38"/>
      <c r="E4" s="5"/>
      <c r="F4" s="5"/>
    </row>
    <row r="5" spans="1:6" ht="21" customHeight="1">
      <c r="A5" s="39" t="s">
        <v>24</v>
      </c>
      <c r="B5" s="39" t="s">
        <v>59</v>
      </c>
      <c r="C5" s="39" t="s">
        <v>24</v>
      </c>
      <c r="D5" s="39" t="s">
        <v>59</v>
      </c>
      <c r="E5" s="31"/>
      <c r="F5" s="31"/>
    </row>
    <row r="6" spans="1:6" ht="21" customHeight="1">
      <c r="A6" s="40" t="s">
        <v>120</v>
      </c>
      <c r="B6" s="51">
        <f>292.7596+5096.68</f>
        <v>5389.439600000001</v>
      </c>
      <c r="C6" s="41" t="s">
        <v>22</v>
      </c>
      <c r="D6" s="51">
        <v>0</v>
      </c>
      <c r="E6" s="31"/>
      <c r="F6" s="31"/>
    </row>
    <row r="7" spans="1:6" ht="21" customHeight="1">
      <c r="A7" s="42" t="s">
        <v>97</v>
      </c>
      <c r="B7" s="51">
        <v>0</v>
      </c>
      <c r="C7" s="41" t="s">
        <v>56</v>
      </c>
      <c r="D7" s="51">
        <v>0</v>
      </c>
      <c r="E7" s="5"/>
      <c r="F7" s="5"/>
    </row>
    <row r="8" spans="1:6" ht="21" customHeight="1">
      <c r="A8" s="42" t="s">
        <v>15</v>
      </c>
      <c r="B8" s="51"/>
      <c r="C8" s="41" t="s">
        <v>58</v>
      </c>
      <c r="D8" s="51">
        <v>0</v>
      </c>
      <c r="E8" s="5"/>
      <c r="F8" s="5"/>
    </row>
    <row r="9" spans="1:6" ht="21" customHeight="1">
      <c r="A9" s="42"/>
      <c r="B9" s="51"/>
      <c r="C9" s="41" t="s">
        <v>48</v>
      </c>
      <c r="D9" s="51">
        <v>0</v>
      </c>
      <c r="E9" s="5"/>
      <c r="F9" s="5"/>
    </row>
    <row r="10" spans="1:6" ht="21" customHeight="1">
      <c r="A10" s="42"/>
      <c r="B10" s="51"/>
      <c r="C10" s="41" t="s">
        <v>0</v>
      </c>
      <c r="D10" s="51">
        <v>0</v>
      </c>
      <c r="E10" s="5"/>
      <c r="F10" s="5"/>
    </row>
    <row r="11" spans="1:6" ht="21" customHeight="1">
      <c r="A11" s="42"/>
      <c r="B11" s="51"/>
      <c r="C11" s="44" t="s">
        <v>116</v>
      </c>
      <c r="D11" s="51">
        <v>0</v>
      </c>
      <c r="E11" s="5"/>
      <c r="F11" s="5"/>
    </row>
    <row r="12" spans="1:6" ht="21" customHeight="1">
      <c r="A12" s="42"/>
      <c r="B12" s="51"/>
      <c r="C12" s="41" t="s">
        <v>20</v>
      </c>
      <c r="D12" s="51">
        <v>0</v>
      </c>
      <c r="E12" s="5"/>
      <c r="F12" s="5"/>
    </row>
    <row r="13" spans="1:6" ht="21" customHeight="1">
      <c r="A13" s="40"/>
      <c r="B13" s="52"/>
      <c r="C13" s="41" t="s">
        <v>72</v>
      </c>
      <c r="D13" s="51">
        <v>0</v>
      </c>
      <c r="E13" s="5"/>
      <c r="F13" s="5"/>
    </row>
    <row r="14" spans="1:6" ht="21" customHeight="1">
      <c r="A14" s="40"/>
      <c r="B14" s="52"/>
      <c r="C14" s="41" t="s">
        <v>67</v>
      </c>
      <c r="D14" s="51">
        <v>0</v>
      </c>
      <c r="E14" s="5"/>
      <c r="F14" s="5"/>
    </row>
    <row r="15" spans="1:6" ht="21" customHeight="1">
      <c r="A15" s="40"/>
      <c r="B15" s="52"/>
      <c r="C15" s="41" t="s">
        <v>105</v>
      </c>
      <c r="D15" s="51">
        <v>5282.44</v>
      </c>
      <c r="E15" s="5"/>
      <c r="F15" s="5"/>
    </row>
    <row r="16" spans="1:6" ht="21" customHeight="1">
      <c r="A16" s="40"/>
      <c r="B16" s="52"/>
      <c r="C16" s="41" t="s">
        <v>113</v>
      </c>
      <c r="D16" s="51">
        <v>107</v>
      </c>
      <c r="E16" s="5"/>
      <c r="F16" s="5"/>
    </row>
    <row r="17" spans="1:6" ht="21" customHeight="1">
      <c r="A17" s="40"/>
      <c r="B17" s="51"/>
      <c r="C17" s="41" t="s">
        <v>98</v>
      </c>
      <c r="D17" s="51">
        <v>0</v>
      </c>
      <c r="E17" s="10"/>
      <c r="F17" s="10"/>
    </row>
    <row r="18" spans="1:6" ht="21" customHeight="1">
      <c r="A18" s="40"/>
      <c r="B18" s="51"/>
      <c r="C18" s="40" t="s">
        <v>89</v>
      </c>
      <c r="D18" s="51">
        <v>0</v>
      </c>
      <c r="E18" s="10"/>
      <c r="F18" s="10"/>
    </row>
    <row r="19" spans="1:6" ht="21" customHeight="1">
      <c r="A19" s="40"/>
      <c r="B19" s="51"/>
      <c r="C19" s="40" t="s">
        <v>37</v>
      </c>
      <c r="D19" s="51">
        <v>0</v>
      </c>
      <c r="E19" s="10"/>
      <c r="F19" s="10"/>
    </row>
    <row r="20" spans="1:6" ht="21" customHeight="1">
      <c r="A20" s="40"/>
      <c r="B20" s="51"/>
      <c r="C20" s="40" t="s">
        <v>49</v>
      </c>
      <c r="D20" s="51">
        <v>0</v>
      </c>
      <c r="E20" s="10"/>
      <c r="F20" s="10"/>
    </row>
    <row r="21" spans="1:6" ht="21" customHeight="1">
      <c r="A21" s="39"/>
      <c r="B21" s="51"/>
      <c r="C21" s="40" t="s">
        <v>90</v>
      </c>
      <c r="D21" s="51">
        <v>0</v>
      </c>
      <c r="E21" s="10"/>
      <c r="F21" s="10"/>
    </row>
    <row r="22" spans="1:6" ht="21" customHeight="1">
      <c r="A22" s="39"/>
      <c r="B22" s="51"/>
      <c r="C22" s="40" t="s">
        <v>76</v>
      </c>
      <c r="D22" s="51">
        <v>0</v>
      </c>
      <c r="E22" s="10"/>
      <c r="F22" s="10"/>
    </row>
    <row r="23" spans="1:6" ht="21" customHeight="1">
      <c r="A23" s="39"/>
      <c r="B23" s="51"/>
      <c r="C23" s="40" t="s">
        <v>111</v>
      </c>
      <c r="D23" s="51">
        <v>0</v>
      </c>
      <c r="E23" s="29"/>
      <c r="F23" s="10"/>
    </row>
    <row r="24" spans="1:6" ht="24.75" customHeight="1">
      <c r="A24" s="39"/>
      <c r="B24" s="51"/>
      <c r="C24" s="40" t="s">
        <v>38</v>
      </c>
      <c r="D24" s="51">
        <v>0</v>
      </c>
      <c r="E24" s="29"/>
      <c r="F24" s="10"/>
    </row>
    <row r="25" spans="1:6" ht="21" customHeight="1">
      <c r="A25" s="39"/>
      <c r="B25" s="51"/>
      <c r="C25" s="40" t="s">
        <v>33</v>
      </c>
      <c r="D25" s="51">
        <v>0</v>
      </c>
      <c r="E25" s="29"/>
      <c r="F25" s="10"/>
    </row>
    <row r="26" spans="1:6" ht="21" customHeight="1">
      <c r="A26" s="39" t="s">
        <v>86</v>
      </c>
      <c r="B26" s="51">
        <f>B6+B7</f>
        <v>5389.439600000001</v>
      </c>
      <c r="C26" s="39" t="s">
        <v>52</v>
      </c>
      <c r="D26" s="51">
        <f>SUM(D6:D25)</f>
        <v>5389.44</v>
      </c>
      <c r="E26" s="30"/>
      <c r="F26" s="11"/>
    </row>
    <row r="27" spans="1:6" ht="21" customHeight="1">
      <c r="A27" s="40" t="s">
        <v>10</v>
      </c>
      <c r="B27" s="51"/>
      <c r="C27" s="41" t="s">
        <v>101</v>
      </c>
      <c r="D27" s="51">
        <f>B31-D26</f>
        <v>-0.0003999999989900971</v>
      </c>
      <c r="E27" s="11"/>
      <c r="F27" s="11"/>
    </row>
    <row r="28" spans="1:6" ht="21" customHeight="1">
      <c r="A28" s="43" t="s">
        <v>115</v>
      </c>
      <c r="B28" s="51">
        <f>B29+B30</f>
        <v>0</v>
      </c>
      <c r="C28" s="45"/>
      <c r="D28" s="51"/>
      <c r="E28" s="10"/>
      <c r="F28" s="10"/>
    </row>
    <row r="29" spans="1:6" ht="21" customHeight="1">
      <c r="A29" s="43" t="s">
        <v>92</v>
      </c>
      <c r="B29" s="51"/>
      <c r="C29" s="45"/>
      <c r="D29" s="51"/>
      <c r="E29" s="10"/>
      <c r="F29" s="10"/>
    </row>
    <row r="30" spans="1:6" ht="21" customHeight="1">
      <c r="A30" s="43" t="s">
        <v>14</v>
      </c>
      <c r="B30" s="51"/>
      <c r="C30" s="40"/>
      <c r="D30" s="51"/>
      <c r="E30" s="10"/>
      <c r="F30" s="10"/>
    </row>
    <row r="31" spans="1:6" ht="21" customHeight="1">
      <c r="A31" s="39" t="s">
        <v>82</v>
      </c>
      <c r="B31" s="51">
        <f>B26</f>
        <v>5389.439600000001</v>
      </c>
      <c r="C31" s="39" t="s">
        <v>103</v>
      </c>
      <c r="D31" s="51">
        <f>B31</f>
        <v>5389.439600000001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tabSelected="1" zoomScalePageLayoutView="0" workbookViewId="0" topLeftCell="A4">
      <selection activeCell="B16" sqref="B16"/>
    </sheetView>
  </sheetViews>
  <sheetFormatPr defaultColWidth="9.16015625" defaultRowHeight="12.75" customHeight="1"/>
  <cols>
    <col min="1" max="1" width="43.66015625" style="0" customWidth="1"/>
    <col min="2" max="5" width="29" style="0" customWidth="1"/>
    <col min="6" max="6" width="9.16015625" style="0" customWidth="1"/>
    <col min="7" max="7" width="13.33203125" style="0" bestFit="1" customWidth="1"/>
  </cols>
  <sheetData>
    <row r="1" spans="1:5" ht="12.75" customHeight="1">
      <c r="A1" s="32" t="s">
        <v>80</v>
      </c>
      <c r="B1" s="15"/>
      <c r="C1" s="15"/>
      <c r="D1" s="15"/>
      <c r="E1" s="15"/>
    </row>
    <row r="2" spans="1:5" ht="24" customHeight="1">
      <c r="A2" s="27" t="s">
        <v>53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66</v>
      </c>
    </row>
    <row r="4" spans="1:5" ht="20.25" customHeight="1">
      <c r="A4" s="62" t="s">
        <v>43</v>
      </c>
      <c r="B4" s="47" t="s">
        <v>59</v>
      </c>
      <c r="C4" s="47"/>
      <c r="D4" s="47"/>
      <c r="E4" s="60" t="s">
        <v>71</v>
      </c>
    </row>
    <row r="5" spans="1:5" ht="20.25" customHeight="1">
      <c r="A5" s="62"/>
      <c r="B5" s="46" t="s">
        <v>29</v>
      </c>
      <c r="C5" s="46" t="s">
        <v>13</v>
      </c>
      <c r="D5" s="46" t="s">
        <v>74</v>
      </c>
      <c r="E5" s="60"/>
    </row>
    <row r="6" spans="1:5" ht="18" customHeight="1">
      <c r="A6" s="54" t="s">
        <v>29</v>
      </c>
      <c r="B6" s="53">
        <f>C6+D6</f>
        <v>5389.439600000001</v>
      </c>
      <c r="C6" s="53">
        <v>292.7596</v>
      </c>
      <c r="D6" s="53">
        <f>D7+D17</f>
        <v>5096.68</v>
      </c>
      <c r="E6" s="53">
        <v>0</v>
      </c>
    </row>
    <row r="7" spans="1:5" ht="18" customHeight="1">
      <c r="A7" s="54" t="s">
        <v>23</v>
      </c>
      <c r="B7" s="53">
        <f>C7+D7</f>
        <v>5282.439600000001</v>
      </c>
      <c r="C7" s="53">
        <v>292.7596</v>
      </c>
      <c r="D7" s="53">
        <f>D8+D11+D13+D15</f>
        <v>4989.68</v>
      </c>
      <c r="E7" s="53">
        <v>0</v>
      </c>
    </row>
    <row r="8" spans="1:7" ht="18" customHeight="1">
      <c r="A8" s="54" t="s">
        <v>99</v>
      </c>
      <c r="B8" s="53">
        <f aca="true" t="shared" si="0" ref="B8:B19">C8+D8</f>
        <v>307.70959999999997</v>
      </c>
      <c r="C8" s="53">
        <v>292.7596</v>
      </c>
      <c r="D8" s="53">
        <f>D9+D10</f>
        <v>14.95</v>
      </c>
      <c r="E8" s="53">
        <v>0</v>
      </c>
      <c r="G8" s="66"/>
    </row>
    <row r="9" spans="1:5" ht="18" customHeight="1">
      <c r="A9" s="54" t="s">
        <v>106</v>
      </c>
      <c r="B9" s="53">
        <f t="shared" si="0"/>
        <v>292.7596</v>
      </c>
      <c r="C9" s="53">
        <v>292.7596</v>
      </c>
      <c r="D9" s="53">
        <v>0</v>
      </c>
      <c r="E9" s="53">
        <v>0</v>
      </c>
    </row>
    <row r="10" spans="1:5" ht="18" customHeight="1">
      <c r="A10" s="56" t="s">
        <v>125</v>
      </c>
      <c r="B10" s="53">
        <f t="shared" si="0"/>
        <v>14.95</v>
      </c>
      <c r="C10" s="53"/>
      <c r="D10" s="57">
        <v>14.95</v>
      </c>
      <c r="E10" s="57"/>
    </row>
    <row r="11" spans="1:5" ht="18" customHeight="1">
      <c r="A11" s="56" t="s">
        <v>126</v>
      </c>
      <c r="B11" s="53">
        <f t="shared" si="0"/>
        <v>1356</v>
      </c>
      <c r="C11" s="53"/>
      <c r="D11" s="57">
        <v>1356</v>
      </c>
      <c r="E11" s="57"/>
    </row>
    <row r="12" spans="1:5" ht="18" customHeight="1">
      <c r="A12" s="56" t="s">
        <v>127</v>
      </c>
      <c r="B12" s="53">
        <f t="shared" si="0"/>
        <v>1356</v>
      </c>
      <c r="C12" s="53"/>
      <c r="D12" s="57">
        <v>1356</v>
      </c>
      <c r="E12" s="57"/>
    </row>
    <row r="13" spans="1:5" ht="18" customHeight="1">
      <c r="A13" s="56" t="s">
        <v>128</v>
      </c>
      <c r="B13" s="53">
        <f t="shared" si="0"/>
        <v>3297</v>
      </c>
      <c r="C13" s="53"/>
      <c r="D13" s="57">
        <f>2895+402</f>
        <v>3297</v>
      </c>
      <c r="E13" s="57"/>
    </row>
    <row r="14" spans="1:5" ht="18" customHeight="1">
      <c r="A14" s="56" t="s">
        <v>129</v>
      </c>
      <c r="B14" s="53">
        <f t="shared" si="0"/>
        <v>3297</v>
      </c>
      <c r="C14" s="53"/>
      <c r="D14" s="57">
        <f>2895+402</f>
        <v>3297</v>
      </c>
      <c r="E14" s="57"/>
    </row>
    <row r="15" spans="1:5" ht="18" customHeight="1">
      <c r="A15" s="56" t="s">
        <v>132</v>
      </c>
      <c r="B15" s="53">
        <f t="shared" si="0"/>
        <v>321.73</v>
      </c>
      <c r="C15" s="53"/>
      <c r="D15" s="57">
        <v>321.73</v>
      </c>
      <c r="E15" s="57"/>
    </row>
    <row r="16" spans="1:5" ht="18" customHeight="1">
      <c r="A16" s="56" t="s">
        <v>133</v>
      </c>
      <c r="B16" s="53">
        <f t="shared" si="0"/>
        <v>321.73</v>
      </c>
      <c r="C16" s="53"/>
      <c r="D16" s="57">
        <v>321.73</v>
      </c>
      <c r="E16" s="57"/>
    </row>
    <row r="17" spans="1:5" ht="18" customHeight="1">
      <c r="A17" s="56" t="s">
        <v>124</v>
      </c>
      <c r="B17" s="53">
        <f t="shared" si="0"/>
        <v>107</v>
      </c>
      <c r="C17" s="53"/>
      <c r="D17" s="57">
        <v>107</v>
      </c>
      <c r="E17" s="57"/>
    </row>
    <row r="18" spans="1:5" ht="18" customHeight="1">
      <c r="A18" s="56" t="s">
        <v>130</v>
      </c>
      <c r="B18" s="53">
        <f t="shared" si="0"/>
        <v>107</v>
      </c>
      <c r="C18" s="53"/>
      <c r="D18" s="57">
        <v>107</v>
      </c>
      <c r="E18" s="57"/>
    </row>
    <row r="19" spans="1:5" ht="18" customHeight="1">
      <c r="A19" s="56" t="s">
        <v>131</v>
      </c>
      <c r="B19" s="53">
        <f t="shared" si="0"/>
        <v>107</v>
      </c>
      <c r="C19" s="53"/>
      <c r="D19" s="57">
        <v>107</v>
      </c>
      <c r="E19" s="57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46</v>
      </c>
      <c r="B1" s="21"/>
      <c r="C1" s="21"/>
      <c r="D1" s="21"/>
      <c r="E1" s="21"/>
    </row>
    <row r="2" spans="1:5" ht="24" customHeight="1">
      <c r="A2" s="27" t="s">
        <v>3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66</v>
      </c>
    </row>
    <row r="4" spans="1:5" ht="18" customHeight="1">
      <c r="A4" s="62" t="s">
        <v>43</v>
      </c>
      <c r="B4" s="47" t="s">
        <v>59</v>
      </c>
      <c r="C4" s="47"/>
      <c r="D4" s="47"/>
      <c r="E4" s="60" t="s">
        <v>71</v>
      </c>
    </row>
    <row r="5" spans="1:5" ht="16.5" customHeight="1">
      <c r="A5" s="62"/>
      <c r="B5" s="46" t="s">
        <v>29</v>
      </c>
      <c r="C5" s="46" t="s">
        <v>32</v>
      </c>
      <c r="D5" s="46" t="s">
        <v>70</v>
      </c>
      <c r="E5" s="60"/>
    </row>
    <row r="6" spans="1:5" ht="21" customHeight="1">
      <c r="A6" s="54" t="s">
        <v>29</v>
      </c>
      <c r="B6" s="53">
        <v>292.7596</v>
      </c>
      <c r="C6" s="53">
        <v>265.5206</v>
      </c>
      <c r="D6" s="53">
        <v>27.239</v>
      </c>
      <c r="E6" s="53">
        <v>0</v>
      </c>
    </row>
    <row r="7" spans="1:5" ht="21" customHeight="1">
      <c r="A7" s="54" t="s">
        <v>69</v>
      </c>
      <c r="B7" s="53">
        <v>258.971</v>
      </c>
      <c r="C7" s="53">
        <v>258.971</v>
      </c>
      <c r="D7" s="53">
        <v>0</v>
      </c>
      <c r="E7" s="53">
        <v>0</v>
      </c>
    </row>
    <row r="8" spans="1:5" ht="21" customHeight="1">
      <c r="A8" s="54" t="s">
        <v>109</v>
      </c>
      <c r="B8" s="53">
        <v>44.142</v>
      </c>
      <c r="C8" s="53">
        <v>44.142</v>
      </c>
      <c r="D8" s="53">
        <v>0</v>
      </c>
      <c r="E8" s="53">
        <v>0</v>
      </c>
    </row>
    <row r="9" spans="1:5" ht="21" customHeight="1">
      <c r="A9" s="54" t="s">
        <v>57</v>
      </c>
      <c r="B9" s="53">
        <v>18.079</v>
      </c>
      <c r="C9" s="53">
        <v>18.079</v>
      </c>
      <c r="D9" s="53">
        <v>0</v>
      </c>
      <c r="E9" s="53">
        <v>0</v>
      </c>
    </row>
    <row r="10" spans="1:5" ht="21" customHeight="1">
      <c r="A10" s="54" t="s">
        <v>73</v>
      </c>
      <c r="B10" s="53">
        <v>1.4568</v>
      </c>
      <c r="C10" s="53">
        <v>1.4568</v>
      </c>
      <c r="D10" s="53">
        <v>0</v>
      </c>
      <c r="E10" s="53">
        <v>0</v>
      </c>
    </row>
    <row r="11" spans="1:5" ht="21" customHeight="1">
      <c r="A11" s="54" t="s">
        <v>34</v>
      </c>
      <c r="B11" s="53">
        <v>63.5628</v>
      </c>
      <c r="C11" s="53">
        <v>63.5628</v>
      </c>
      <c r="D11" s="53">
        <v>0</v>
      </c>
      <c r="E11" s="53">
        <v>0</v>
      </c>
    </row>
    <row r="12" spans="1:5" ht="21" customHeight="1">
      <c r="A12" s="54" t="s">
        <v>2</v>
      </c>
      <c r="B12" s="53">
        <v>23.2308</v>
      </c>
      <c r="C12" s="53">
        <v>23.2308</v>
      </c>
      <c r="D12" s="53">
        <v>0</v>
      </c>
      <c r="E12" s="53">
        <v>0</v>
      </c>
    </row>
    <row r="13" spans="1:5" ht="21" customHeight="1">
      <c r="A13" s="54" t="s">
        <v>36</v>
      </c>
      <c r="B13" s="53">
        <v>5.1396</v>
      </c>
      <c r="C13" s="53">
        <v>5.1396</v>
      </c>
      <c r="D13" s="53">
        <v>0</v>
      </c>
      <c r="E13" s="53">
        <v>0</v>
      </c>
    </row>
    <row r="14" spans="1:5" ht="21" customHeight="1">
      <c r="A14" s="54" t="s">
        <v>1</v>
      </c>
      <c r="B14" s="53">
        <v>11.6184</v>
      </c>
      <c r="C14" s="53">
        <v>11.6184</v>
      </c>
      <c r="D14" s="53">
        <v>0</v>
      </c>
      <c r="E14" s="53">
        <v>0</v>
      </c>
    </row>
    <row r="15" spans="1:5" ht="21" customHeight="1">
      <c r="A15" s="54" t="s">
        <v>100</v>
      </c>
      <c r="B15" s="53">
        <v>62.8536</v>
      </c>
      <c r="C15" s="53">
        <v>62.8536</v>
      </c>
      <c r="D15" s="53">
        <v>0</v>
      </c>
      <c r="E15" s="53">
        <v>0</v>
      </c>
    </row>
    <row r="16" spans="1:5" ht="21" customHeight="1">
      <c r="A16" s="54" t="s">
        <v>47</v>
      </c>
      <c r="B16" s="53">
        <v>2.4258</v>
      </c>
      <c r="C16" s="53">
        <v>2.4258</v>
      </c>
      <c r="D16" s="53">
        <v>0</v>
      </c>
      <c r="E16" s="53">
        <v>0</v>
      </c>
    </row>
    <row r="17" spans="1:5" ht="21" customHeight="1">
      <c r="A17" s="54" t="s">
        <v>12</v>
      </c>
      <c r="B17" s="53">
        <v>2.592</v>
      </c>
      <c r="C17" s="53">
        <v>2.592</v>
      </c>
      <c r="D17" s="53">
        <v>0</v>
      </c>
      <c r="E17" s="53">
        <v>0</v>
      </c>
    </row>
    <row r="18" spans="1:5" ht="21" customHeight="1">
      <c r="A18" s="54" t="s">
        <v>95</v>
      </c>
      <c r="B18" s="53">
        <v>6.48</v>
      </c>
      <c r="C18" s="53">
        <v>6.48</v>
      </c>
      <c r="D18" s="53">
        <v>0</v>
      </c>
      <c r="E18" s="53">
        <v>0</v>
      </c>
    </row>
    <row r="19" spans="1:5" ht="21" customHeight="1">
      <c r="A19" s="54" t="s">
        <v>51</v>
      </c>
      <c r="B19" s="53">
        <v>17.3902</v>
      </c>
      <c r="C19" s="53">
        <v>17.3902</v>
      </c>
      <c r="D19" s="53">
        <v>0</v>
      </c>
      <c r="E19" s="53">
        <v>0</v>
      </c>
    </row>
    <row r="20" spans="1:5" ht="21" customHeight="1">
      <c r="A20" s="54" t="s">
        <v>85</v>
      </c>
      <c r="B20" s="53">
        <v>27.239</v>
      </c>
      <c r="C20" s="53">
        <v>0</v>
      </c>
      <c r="D20" s="53">
        <v>27.239</v>
      </c>
      <c r="E20" s="53">
        <v>0</v>
      </c>
    </row>
    <row r="21" spans="1:5" ht="21" customHeight="1">
      <c r="A21" s="54" t="s">
        <v>54</v>
      </c>
      <c r="B21" s="53">
        <v>14.4</v>
      </c>
      <c r="C21" s="53">
        <v>0</v>
      </c>
      <c r="D21" s="53">
        <v>14.4</v>
      </c>
      <c r="E21" s="53">
        <v>0</v>
      </c>
    </row>
    <row r="22" spans="1:5" ht="21" customHeight="1">
      <c r="A22" s="54" t="s">
        <v>28</v>
      </c>
      <c r="B22" s="53">
        <v>1.6156</v>
      </c>
      <c r="C22" s="53">
        <v>0</v>
      </c>
      <c r="D22" s="53">
        <v>1.6156</v>
      </c>
      <c r="E22" s="53">
        <v>0</v>
      </c>
    </row>
    <row r="23" spans="1:5" ht="21" customHeight="1">
      <c r="A23" s="54" t="s">
        <v>87</v>
      </c>
      <c r="B23" s="53">
        <v>0.36</v>
      </c>
      <c r="C23" s="53">
        <v>0</v>
      </c>
      <c r="D23" s="53">
        <v>0.36</v>
      </c>
      <c r="E23" s="53">
        <v>0</v>
      </c>
    </row>
    <row r="24" spans="1:5" ht="21" customHeight="1">
      <c r="A24" s="54" t="s">
        <v>78</v>
      </c>
      <c r="B24" s="53">
        <v>2.3634</v>
      </c>
      <c r="C24" s="53">
        <v>0</v>
      </c>
      <c r="D24" s="53">
        <v>2.3634</v>
      </c>
      <c r="E24" s="53">
        <v>0</v>
      </c>
    </row>
    <row r="25" spans="1:5" ht="21" customHeight="1">
      <c r="A25" s="54" t="s">
        <v>68</v>
      </c>
      <c r="B25" s="53">
        <v>2.5</v>
      </c>
      <c r="C25" s="53">
        <v>0</v>
      </c>
      <c r="D25" s="53">
        <v>2.5</v>
      </c>
      <c r="E25" s="53">
        <v>0</v>
      </c>
    </row>
    <row r="26" spans="1:5" ht="21" customHeight="1">
      <c r="A26" s="54" t="s">
        <v>55</v>
      </c>
      <c r="B26" s="53">
        <v>6</v>
      </c>
      <c r="C26" s="53">
        <v>0</v>
      </c>
      <c r="D26" s="53">
        <v>6</v>
      </c>
      <c r="E26" s="53">
        <v>0</v>
      </c>
    </row>
    <row r="27" spans="1:5" ht="21" customHeight="1">
      <c r="A27" s="54" t="s">
        <v>8</v>
      </c>
      <c r="B27" s="53">
        <v>6.5496</v>
      </c>
      <c r="C27" s="53">
        <v>6.5496</v>
      </c>
      <c r="D27" s="53">
        <v>0</v>
      </c>
      <c r="E27" s="53">
        <v>0</v>
      </c>
    </row>
    <row r="28" spans="1:5" ht="21" customHeight="1">
      <c r="A28" s="54" t="s">
        <v>35</v>
      </c>
      <c r="B28" s="53">
        <v>1.3764</v>
      </c>
      <c r="C28" s="53">
        <v>1.3764</v>
      </c>
      <c r="D28" s="53">
        <v>0</v>
      </c>
      <c r="E28" s="53">
        <v>0</v>
      </c>
    </row>
    <row r="29" spans="1:5" ht="21" customHeight="1">
      <c r="A29" s="54" t="s">
        <v>39</v>
      </c>
      <c r="B29" s="53">
        <v>2.262</v>
      </c>
      <c r="C29" s="53">
        <v>2.262</v>
      </c>
      <c r="D29" s="53">
        <v>0</v>
      </c>
      <c r="E29" s="53">
        <v>0</v>
      </c>
    </row>
    <row r="30" spans="1:5" ht="21" customHeight="1">
      <c r="A30" s="54" t="s">
        <v>75</v>
      </c>
      <c r="B30" s="53">
        <v>2.9112</v>
      </c>
      <c r="C30" s="53">
        <v>2.9112</v>
      </c>
      <c r="D30" s="53">
        <v>0</v>
      </c>
      <c r="E30" s="53">
        <v>0</v>
      </c>
    </row>
    <row r="31" spans="1:5" ht="12.75" customHeight="1">
      <c r="A31" s="12"/>
      <c r="B31" s="12"/>
      <c r="C31" s="12"/>
      <c r="D31" s="12"/>
      <c r="E31" s="12"/>
    </row>
    <row r="32" spans="1:5" ht="12.75" customHeight="1">
      <c r="A32" s="12" t="s">
        <v>64</v>
      </c>
      <c r="B32" s="12"/>
      <c r="C32" s="12"/>
      <c r="D32" s="12"/>
      <c r="E32" s="12"/>
    </row>
    <row r="33" spans="1:5" ht="12.75" customHeight="1">
      <c r="A33" s="12"/>
      <c r="B33" s="12"/>
      <c r="C33" s="12"/>
      <c r="D33" s="12"/>
      <c r="E33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18</v>
      </c>
      <c r="B1" s="15"/>
      <c r="C1" s="15"/>
      <c r="D1" s="15"/>
      <c r="E1" s="15"/>
    </row>
    <row r="2" spans="1:5" ht="24" customHeight="1">
      <c r="A2" s="27" t="s">
        <v>44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66</v>
      </c>
    </row>
    <row r="4" spans="1:5" ht="20.25" customHeight="1">
      <c r="A4" s="62" t="s">
        <v>43</v>
      </c>
      <c r="B4" s="47" t="s">
        <v>59</v>
      </c>
      <c r="C4" s="47"/>
      <c r="D4" s="47"/>
      <c r="E4" s="60" t="s">
        <v>71</v>
      </c>
    </row>
    <row r="5" spans="1:5" ht="20.25" customHeight="1">
      <c r="A5" s="62"/>
      <c r="B5" s="46" t="s">
        <v>29</v>
      </c>
      <c r="C5" s="46" t="s">
        <v>13</v>
      </c>
      <c r="D5" s="46" t="s">
        <v>74</v>
      </c>
      <c r="E5" s="60"/>
    </row>
    <row r="6" spans="1:5" ht="18" customHeight="1">
      <c r="A6" s="54"/>
      <c r="B6" s="53"/>
      <c r="C6" s="53"/>
      <c r="D6" s="53"/>
      <c r="E6" s="53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122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" sqref="A1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17</v>
      </c>
      <c r="B1" s="22"/>
      <c r="C1" s="22"/>
      <c r="D1" s="22"/>
      <c r="E1" s="22"/>
      <c r="F1" s="22"/>
    </row>
    <row r="2" spans="1:6" ht="24.75" customHeight="1">
      <c r="A2" s="28" t="s">
        <v>9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66</v>
      </c>
    </row>
    <row r="5" spans="1:6" ht="22.5" customHeight="1">
      <c r="A5" s="63" t="s">
        <v>29</v>
      </c>
      <c r="B5" s="65" t="s">
        <v>30</v>
      </c>
      <c r="C5" s="64" t="s">
        <v>83</v>
      </c>
      <c r="D5" s="64"/>
      <c r="E5" s="64"/>
      <c r="F5" s="63" t="s">
        <v>61</v>
      </c>
    </row>
    <row r="6" spans="1:6" ht="15.75" customHeight="1">
      <c r="A6" s="63"/>
      <c r="B6" s="62"/>
      <c r="C6" s="48" t="s">
        <v>114</v>
      </c>
      <c r="D6" s="49" t="s">
        <v>123</v>
      </c>
      <c r="E6" s="50" t="s">
        <v>26</v>
      </c>
      <c r="F6" s="63"/>
    </row>
    <row r="7" spans="1:6" ht="21" customHeight="1">
      <c r="A7" s="53">
        <v>0.36</v>
      </c>
      <c r="B7" s="53">
        <v>0</v>
      </c>
      <c r="C7" s="53">
        <v>0</v>
      </c>
      <c r="D7" s="53">
        <v>0</v>
      </c>
      <c r="E7" s="53">
        <v>0</v>
      </c>
      <c r="F7" s="53">
        <v>0.36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91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2019-02-14T07:35:38Z</cp:lastPrinted>
  <dcterms:modified xsi:type="dcterms:W3CDTF">2019-02-14T07:47:41Z</dcterms:modified>
  <cp:category/>
  <cp:version/>
  <cp:contentType/>
  <cp:contentStatus/>
</cp:coreProperties>
</file>